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autoCompressPictures="0"/>
  <mc:AlternateContent xmlns:mc="http://schemas.openxmlformats.org/markup-compatibility/2006">
    <mc:Choice Requires="x15">
      <x15ac:absPath xmlns:x15ac="http://schemas.microsoft.com/office/spreadsheetml/2010/11/ac" url="G:\Dropbox\IFT Program Office\00 Reference Info\Study Planner\2022 Study Planner\"/>
    </mc:Choice>
  </mc:AlternateContent>
  <xr:revisionPtr revIDLastSave="0" documentId="13_ncr:1_{5E4FDC77-F31D-4719-AB88-011A83632C60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Picklist Data" sheetId="3" r:id="rId1"/>
    <sheet name="Duration data" sheetId="1" state="hidden" r:id="rId2"/>
    <sheet name="------Revision Schedule-----" sheetId="2" r:id="rId3"/>
  </sheets>
  <definedNames>
    <definedName name="Status">'Picklist Data'!$B$4:$B$9</definedName>
    <definedName name="Status2">'Picklist Data'!$B$4:$B$13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4" i="2" l="1"/>
  <c r="G172" i="2"/>
  <c r="D192" i="2"/>
  <c r="D193" i="2" s="1"/>
  <c r="D215" i="2"/>
  <c r="D216" i="2" s="1"/>
  <c r="G234" i="2"/>
  <c r="D234" i="2"/>
  <c r="D181" i="2"/>
  <c r="D182" i="2"/>
  <c r="D172" i="2"/>
  <c r="D173" i="2" s="1"/>
  <c r="D154" i="2"/>
  <c r="D155" i="2" s="1"/>
  <c r="D138" i="2"/>
  <c r="D139" i="2"/>
  <c r="D122" i="2"/>
  <c r="D123" i="2" s="1"/>
  <c r="D110" i="2"/>
  <c r="D111" i="2"/>
  <c r="D89" i="2"/>
  <c r="D90" i="2" s="1"/>
  <c r="D73" i="2"/>
  <c r="D74" i="2" s="1"/>
  <c r="D48" i="2"/>
  <c r="D49" i="2"/>
  <c r="D28" i="2"/>
  <c r="D29" i="2"/>
  <c r="D12" i="2"/>
  <c r="D11" i="2"/>
  <c r="G73" i="2"/>
  <c r="G11" i="2"/>
  <c r="G268" i="2"/>
  <c r="G110" i="2" l="1"/>
  <c r="G89" i="2"/>
  <c r="D268" i="2"/>
  <c r="D269" i="2" s="1"/>
  <c r="D256" i="2"/>
  <c r="G256" i="2" l="1"/>
  <c r="G122" i="2" l="1"/>
  <c r="D257" i="2" l="1"/>
  <c r="G215" i="2"/>
  <c r="G192" i="2"/>
  <c r="G138" i="2"/>
  <c r="G181" i="2"/>
  <c r="G48" i="2"/>
  <c r="G28" i="2"/>
  <c r="D235" i="2"/>
  <c r="G271" i="2" l="1"/>
  <c r="D2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Farooq Alam</author>
  </authors>
  <commentList>
    <comment ref="E3" authorId="0" shapeId="0" xr:uid="{8B02A6CB-D128-40AC-B810-DF812178E029}">
      <text>
        <r>
          <rPr>
            <b/>
            <sz val="9"/>
            <color indexed="81"/>
            <rFont val="Tahoma"/>
            <family val="2"/>
          </rPr>
          <t>You can fill in your own review date, practice date, status</t>
        </r>
      </text>
    </comment>
    <comment ref="E23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You can fill in your own review date, practice date, status</t>
        </r>
      </text>
    </comment>
  </commentList>
</comments>
</file>

<file path=xl/sharedStrings.xml><?xml version="1.0" encoding="utf-8"?>
<sst xmlns="http://schemas.openxmlformats.org/spreadsheetml/2006/main" count="342" uniqueCount="272">
  <si>
    <t>2014 #</t>
  </si>
  <si>
    <t>2014 Reading Name</t>
  </si>
  <si>
    <t>Code of Ethics and Standards of Professional Conduct</t>
  </si>
  <si>
    <t>Guidance for Standards I–VII</t>
  </si>
  <si>
    <t>Ethics in Practice</t>
  </si>
  <si>
    <t>The Consultant</t>
  </si>
  <si>
    <t>Pearl Investment Management (A), (B), and (C)</t>
  </si>
  <si>
    <t>Asset Manager Code of Professional Conduct</t>
  </si>
  <si>
    <t>The Behavioral Finance Perspective</t>
  </si>
  <si>
    <t>The Behavioral Biases of Individuals</t>
  </si>
  <si>
    <t>Behavioral Finance and Investment Processes</t>
  </si>
  <si>
    <t>Managing Individual Investor Portfolios</t>
  </si>
  <si>
    <t xml:space="preserve">Taxes and Private Wealth Management in a Global Context </t>
  </si>
  <si>
    <t>Estate Planning in a Global Context</t>
  </si>
  <si>
    <t>Concentrated Single Asset Positions</t>
  </si>
  <si>
    <t>Lifetime Financial Advice: Human Capital, Asset Allocation, and Insurance</t>
  </si>
  <si>
    <t>Managing Institutional Investor Portfolios</t>
  </si>
  <si>
    <t>Linking Pension Liabilities to Assets</t>
  </si>
  <si>
    <t>Capital Market Expectations</t>
  </si>
  <si>
    <t>Equity Market Valuation</t>
  </si>
  <si>
    <t>Asset Allocation</t>
  </si>
  <si>
    <t>Fixed-Income Portfolio Management—Part I</t>
  </si>
  <si>
    <t>Relative-Value Methodologies for Global Credit Bond Portfolio Management</t>
  </si>
  <si>
    <t>Fixed-Income Portfolio Management—Part II</t>
  </si>
  <si>
    <t>Equity Portfolio Management</t>
  </si>
  <si>
    <t>International Equity Benchmarks</t>
  </si>
  <si>
    <t>Corporate Performance, Governance and Business Ethics</t>
  </si>
  <si>
    <t>Alternative Investments Portfolio Management</t>
  </si>
  <si>
    <t>Risk Management</t>
  </si>
  <si>
    <t>Currency Management: An Introduction</t>
  </si>
  <si>
    <t>Risk Management Applications of Forward and Futures Strategies</t>
  </si>
  <si>
    <t>Risk Management Applications of Option Strategies</t>
  </si>
  <si>
    <t>Risk Management Applications of Swap Strategies</t>
  </si>
  <si>
    <t>Execution of Portfolio Decisions</t>
  </si>
  <si>
    <t>Monitoring and Rebalancing</t>
  </si>
  <si>
    <t>Evaluating Portfolio Performance</t>
  </si>
  <si>
    <t>Overview of the Global Investment  Performance  Standards</t>
  </si>
  <si>
    <t>SS</t>
  </si>
  <si>
    <t>Comments</t>
  </si>
  <si>
    <t>36+37</t>
  </si>
  <si>
    <t>36+49</t>
  </si>
  <si>
    <t>30+24+40</t>
  </si>
  <si>
    <t>48+32</t>
  </si>
  <si>
    <t>46+44</t>
  </si>
  <si>
    <t>34+49</t>
  </si>
  <si>
    <t>41+48</t>
  </si>
  <si>
    <t>51+24+37</t>
  </si>
  <si>
    <t>38+40+31+42</t>
  </si>
  <si>
    <t>35+46+34+21+29</t>
  </si>
  <si>
    <t>38+32</t>
  </si>
  <si>
    <t>42+46+52+29</t>
  </si>
  <si>
    <t>45+47+35</t>
  </si>
  <si>
    <t>48+34+41</t>
  </si>
  <si>
    <t>41+39+57+45</t>
  </si>
  <si>
    <t>43+40+26+51+35</t>
  </si>
  <si>
    <t>51+43+40</t>
  </si>
  <si>
    <t>40+46+41</t>
  </si>
  <si>
    <t>49+37</t>
  </si>
  <si>
    <t>46+31+28</t>
  </si>
  <si>
    <t>20+28+23</t>
  </si>
  <si>
    <t>43+28+28</t>
  </si>
  <si>
    <t>15+31</t>
  </si>
  <si>
    <t>38+34+102+30</t>
  </si>
  <si>
    <t>58+33+43</t>
  </si>
  <si>
    <t>Same as Level I/II</t>
  </si>
  <si>
    <t xml:space="preserve"> HOURS</t>
  </si>
  <si>
    <t>Parts in mins</t>
  </si>
  <si>
    <t>Grand Total</t>
  </si>
  <si>
    <t>R #</t>
  </si>
  <si>
    <t>Video Duration (Mins)</t>
  </si>
  <si>
    <t>Reviewed</t>
  </si>
  <si>
    <t>Planned</t>
  </si>
  <si>
    <t>Annotated</t>
  </si>
  <si>
    <t>Total Mins</t>
  </si>
  <si>
    <t>Total Number of video Lectures</t>
  </si>
  <si>
    <t>Approx hrs</t>
  </si>
  <si>
    <t>#</t>
  </si>
  <si>
    <t>Personal_3</t>
  </si>
  <si>
    <t>Personal_2</t>
  </si>
  <si>
    <t>Personal_1</t>
  </si>
  <si>
    <t>Help!</t>
  </si>
  <si>
    <t>Mastered</t>
  </si>
  <si>
    <t>Must revisit</t>
  </si>
  <si>
    <t>Practiced</t>
  </si>
  <si>
    <t>Status2 Named range</t>
  </si>
  <si>
    <t>Video Lecture Total hours</t>
  </si>
  <si>
    <t>Overview of the Global Investment Performance Standards</t>
  </si>
  <si>
    <t>Done curriculum practice problems?</t>
  </si>
  <si>
    <t>did you do it?</t>
  </si>
  <si>
    <t>Asset Manager Code of Conduct .mp4</t>
  </si>
  <si>
    <t>Guidance for Standard V .mp4</t>
  </si>
  <si>
    <t>Guidance for Standard VI.mp4</t>
  </si>
  <si>
    <t>Guidance for Standard VII .mp4</t>
  </si>
  <si>
    <t>Guidance for I(A) and I(B).mp4</t>
  </si>
  <si>
    <t>Guidance for Standard II .mp4</t>
  </si>
  <si>
    <t>Guidance for Standard III .mp4</t>
  </si>
  <si>
    <t>Guidance for Standard IV .mp4</t>
  </si>
  <si>
    <t>Behavioral Biases of Individuals Lecture 1.mp4</t>
  </si>
  <si>
    <t>Behavioral Biases of Individuals Lecture 2.mp4</t>
  </si>
  <si>
    <t>Behavioral Biases of Individuals Lecture 3.mp4</t>
  </si>
  <si>
    <t>Behavioral Finance and Investment Processes Lecture 1.mp4</t>
  </si>
  <si>
    <t>Behavioral Finance and Investment Processes Lecture 2.mp4</t>
  </si>
  <si>
    <t>Guidance for I(C) and I(D).mp4</t>
  </si>
  <si>
    <t>Risk Management for Individuals</t>
  </si>
  <si>
    <t>Principles of Asset Allocation</t>
  </si>
  <si>
    <t>Asset Allocation with Real-World Constraints</t>
  </si>
  <si>
    <t>Liability-Driven and Index-Based Strategies</t>
  </si>
  <si>
    <t>Yield Curve Strategies</t>
  </si>
  <si>
    <t>Introduction to Equity Portfolio Management Lecture 1.mp4</t>
  </si>
  <si>
    <t>Passive Equity Investing</t>
  </si>
  <si>
    <t>Passive Equity Investing Lecture 1.mp4</t>
  </si>
  <si>
    <t>Introduction to Equity Portfolio Management Lecture 2.mp4</t>
  </si>
  <si>
    <t>Passive Equity Investing Lecture 2.mp4</t>
  </si>
  <si>
    <t>Passive Equity Investing Lecture 3.mp4</t>
  </si>
  <si>
    <t>Yield Curve Strategies Lecture 1.mp4</t>
  </si>
  <si>
    <t>Yield Curve Strategies Lecture 3.mp4</t>
  </si>
  <si>
    <t>Yield Curve Strategies Lecture 4.mp4</t>
  </si>
  <si>
    <t>Yield Curve Strategies Lecture 5.mp4</t>
  </si>
  <si>
    <t>Credit Strategies Lecture 1.mp4</t>
  </si>
  <si>
    <t>Credit Strategies Lecture 2.mp4</t>
  </si>
  <si>
    <t>Credit Strategies Lecture 3.mp4</t>
  </si>
  <si>
    <t>Yield Curve Strategies Lecture 2.mp4</t>
  </si>
  <si>
    <t>Active Equity Investing: Strategies Lecture 1.mp4</t>
  </si>
  <si>
    <t>Active Equity Investing: Strategies Lecture 2.mp4</t>
  </si>
  <si>
    <t>Active Equity Investing: Strategies Lecture 3.mp4</t>
  </si>
  <si>
    <t>Active Equity Investing: Portfolio Construction Lecture 1.mp4</t>
  </si>
  <si>
    <t>Active Equity Investing: Portfolio Construction Lecture 2.mp4</t>
  </si>
  <si>
    <t>Active Equity Investing: Portfolio Construction Lecture 3.mp4</t>
  </si>
  <si>
    <t>Active Equity Investing: Portfolio Construction Lecture 4.mp4</t>
  </si>
  <si>
    <t>Active Equity Investing: Portfolio Construction Lecture 5.mp4</t>
  </si>
  <si>
    <t xml:space="preserve">Active Equity Investing: Strategies </t>
  </si>
  <si>
    <t>Active Equity Investing: Portfolio Construction</t>
  </si>
  <si>
    <t>Code and Standards.mp4</t>
  </si>
  <si>
    <t>Applications of the Code and Standards: Level III</t>
  </si>
  <si>
    <t>Applications of the Code and Standards Lecture 1.mp4</t>
  </si>
  <si>
    <t>Applications of the Code and Standards Lecture 2.mp4</t>
  </si>
  <si>
    <t>Applications of the Code and Standards Lecture 4.mp4</t>
  </si>
  <si>
    <t>Applications of the Code and Standards Lecture 3.mp4</t>
  </si>
  <si>
    <t>GIPS Lecture 1.mp4</t>
  </si>
  <si>
    <t>GIPS Lecture 2.mp4</t>
  </si>
  <si>
    <t>GIPS Lecture 3.mp4</t>
  </si>
  <si>
    <t>Capital Market Expectations, Part 1: Framework and Macro Considerations</t>
  </si>
  <si>
    <t>Capital Market Expectations, Part 1 Lecture 1.mp4</t>
  </si>
  <si>
    <t>Capital Market Expectations, Part 1 Lecture 2.mp4</t>
  </si>
  <si>
    <t>Capital Market Expectations, Part 1 Lecture 3.mp4</t>
  </si>
  <si>
    <t>Capital Market Expectations, Part 1 Lecture 4.mp4</t>
  </si>
  <si>
    <t>Capital Market Expectations, Part 1 Lecture 5.mp4</t>
  </si>
  <si>
    <t>Capital Market Expectations, Part 2: Forecasting Asset Class Returns</t>
  </si>
  <si>
    <t>Overview of Asset Allocation</t>
  </si>
  <si>
    <t>Overview of Asset Allocation Lecture 4.mp4</t>
  </si>
  <si>
    <t>Overview of Asset Allocation Lecture 1.mp4</t>
  </si>
  <si>
    <t>Overview of Asset Allocation Lecture 2.mp4</t>
  </si>
  <si>
    <t>Overview of Asset Allocation Lecture 3.mp4</t>
  </si>
  <si>
    <t>Priniciples of Asset Allocation Lecture 1.mp4</t>
  </si>
  <si>
    <t>Priniciples of Asset Allocation Lecture 2.mp4</t>
  </si>
  <si>
    <t>Priniciples of Asset Allocation Lecture 3.mp4</t>
  </si>
  <si>
    <t>Priniciples of Asset Allocation Lecture 4.mp4</t>
  </si>
  <si>
    <t>Asset Allocation With Real World Constraints Lecture 1.mp4</t>
  </si>
  <si>
    <t>Asset Allocation With Real World Constraints Lecture 2.mp4</t>
  </si>
  <si>
    <t>Asset Allocation With Real World Constraints Lecture 3.mp4</t>
  </si>
  <si>
    <t>Options Strategies</t>
  </si>
  <si>
    <t>Options Strategies 1.mp4</t>
  </si>
  <si>
    <t>Options Strategies 2.mp4</t>
  </si>
  <si>
    <t>Options Strategies 4.mp4</t>
  </si>
  <si>
    <t>Options Strategies 3.mp4</t>
  </si>
  <si>
    <t>Options Strategies 5.mp4</t>
  </si>
  <si>
    <t>Options Strategies 6.mp4</t>
  </si>
  <si>
    <t>Options Strategies 7.mp4</t>
  </si>
  <si>
    <t>Swaps, Forwards, and Future Strategies</t>
  </si>
  <si>
    <t>Swaps, Forwards, and Future Strategies 1.mp4</t>
  </si>
  <si>
    <t>Swaps, Forwards, and Future Strategies 6.mp4</t>
  </si>
  <si>
    <t>Swaps, Forwards, and Future Strategies 5.mp4</t>
  </si>
  <si>
    <t>Swaps, Forwards, and Future Strategies 4.mp4</t>
  </si>
  <si>
    <t>Swaps, Forwards, and Future Strategies 3.mp4</t>
  </si>
  <si>
    <t>Swaps, Forwards, and Future Strategies 2.mp4</t>
  </si>
  <si>
    <t>Overview of Fixed-Income Portfolio Management</t>
  </si>
  <si>
    <t>Currency Management Introduction Lecture 1.mp4</t>
  </si>
  <si>
    <t>Currency Management Introduction Lecture 2.mp4</t>
  </si>
  <si>
    <t>Currency Management Introduction Lecture 3.mp4</t>
  </si>
  <si>
    <t xml:space="preserve">Overview of Fixed Income Portfolio Management Lecture 2.mp4 </t>
  </si>
  <si>
    <t xml:space="preserve">Overview of Fixed Income Portfolio Management Lecture 1.mp4 </t>
  </si>
  <si>
    <t xml:space="preserve">Liability-Driven and Index-Based Strategies Lecture 1.mp4 </t>
  </si>
  <si>
    <t xml:space="preserve">Liability-Driven and Index-Based Strategies Lecture 2.mp4 </t>
  </si>
  <si>
    <t xml:space="preserve">Liability-Driven and Index-Based Strategies Lecture 3.mp4 </t>
  </si>
  <si>
    <t xml:space="preserve">Appendix A.mp4 </t>
  </si>
  <si>
    <t>Fixed-Income Active Management: Credit Strategies</t>
  </si>
  <si>
    <t>Overview of Equity Portfolio Management</t>
  </si>
  <si>
    <t>Active Equity Investing: Strategies Lecture 4.mp4</t>
  </si>
  <si>
    <t>Hedge Fund Strategies</t>
  </si>
  <si>
    <t>Asset Allocation to Alternative Investments</t>
  </si>
  <si>
    <t>Overview of Private Wealth Management</t>
  </si>
  <si>
    <t>Portfolio Management for Institutional Investors</t>
  </si>
  <si>
    <t>Trade Strategy and Execution</t>
  </si>
  <si>
    <t>Portfolio Performance Evaluation</t>
  </si>
  <si>
    <t>Investment Manager Selection</t>
  </si>
  <si>
    <t>Case Study in Portfolio Management: Institutional</t>
  </si>
  <si>
    <t>Case Study in Risk Management: Private Wealth</t>
  </si>
  <si>
    <t>Capital Market Expectations, Part 2 Lecture 1.mp4</t>
  </si>
  <si>
    <t>Capital Market Expectations, Part 2 Lecture 2.mp4</t>
  </si>
  <si>
    <t>Capital Market Expectations, Part 2 Lecture 3.mp4</t>
  </si>
  <si>
    <t>Capital Market Expectations, Part 2 Lecture 4.mp4</t>
  </si>
  <si>
    <t>Capital Market Expectations, Part 2 Lecture 5.mp4</t>
  </si>
  <si>
    <t>Hedge Fund Strategies Lecture 1.mp4</t>
  </si>
  <si>
    <t>Hedge Fund Strategies Lecture 2.mp4</t>
  </si>
  <si>
    <t>Hedge Fund Strategies Lecture 3.mp4</t>
  </si>
  <si>
    <t>Hedge Fund Strategies Lecture 4.mp4</t>
  </si>
  <si>
    <t>Hedge Fund Strategies Lecture 5.mp4</t>
  </si>
  <si>
    <t>Asset Allocation to Alternative Investments Lecture 1.mp4</t>
  </si>
  <si>
    <t>Asset Allocation to Alternative Investments Lecture 2.mp4</t>
  </si>
  <si>
    <t>Asset Allocation to Alternative Investments Lecture 3.mp4</t>
  </si>
  <si>
    <t>Asset Allocation to Alternative Investments Lecture 4.mp4</t>
  </si>
  <si>
    <t>Overview of Private Wealth Management Lecture 1.mp4</t>
  </si>
  <si>
    <t>Overview of Private Wealth Management Lecture 2.mp4</t>
  </si>
  <si>
    <t>Overview of Private Wealth Management Lecture 3.mp4</t>
  </si>
  <si>
    <t>Risk Management for Individuals Lecture 1.mp4</t>
  </si>
  <si>
    <t>Risk Management for Individuals Lecture 2.mp4</t>
  </si>
  <si>
    <t>Risk Management for Individuals Lecture 3.mp4</t>
  </si>
  <si>
    <t>Risk Management for Individuals Lecture 4.mp4</t>
  </si>
  <si>
    <t>Portfolio Management for Institutional Investors Lecture 1.mp4</t>
  </si>
  <si>
    <t>Portfolio Management for Institutional Investors Lecture 2.mp4</t>
  </si>
  <si>
    <t>Portfolio Management for Institutional Investors Lecture 3.mp4</t>
  </si>
  <si>
    <t>Portfolio Management for Institutional Investors Lecture 4.,mp4</t>
  </si>
  <si>
    <t>Portfolio Management for Institutional Investors Lecture 5.,mp4</t>
  </si>
  <si>
    <t>Portfolio Management for Institutional Investors Lecture 6.,mp4</t>
  </si>
  <si>
    <t>Trade Strategy and Execution Lecture 1.mp4</t>
  </si>
  <si>
    <t>Trade Strategy and Execution Lecture 2.mp4</t>
  </si>
  <si>
    <t>Trade Strategy and Execution Lecture 3.mp4</t>
  </si>
  <si>
    <t>Trade Strategy and Execution Lecture 4.mp4</t>
  </si>
  <si>
    <t>Portfolio Performance Evaluation Lecture 1.mp4</t>
  </si>
  <si>
    <t>Portfolio Performance Evaluation Lecture 2.mp4</t>
  </si>
  <si>
    <t>Portfolio Performance Evaluation Lecture 3.mp4</t>
  </si>
  <si>
    <t>Portfolio Performance Evaluation Lecture 4.mp4</t>
  </si>
  <si>
    <t>Portfolio Performance Evaluation Lecture 5.mp4</t>
  </si>
  <si>
    <t>Portfolio Performance Evaluation Lecture 6.mp4</t>
  </si>
  <si>
    <t>Portfolio Performance Evaluation Lecture 7.mp4</t>
  </si>
  <si>
    <t>Investment Manager Selection Lecture 1.mp4</t>
  </si>
  <si>
    <t>Investment Manager Selection Lecture 2.mp4</t>
  </si>
  <si>
    <t>Investment Manager Selection Lecture 3.mp4</t>
  </si>
  <si>
    <t>Case Study in Portfolio Management: Institutional Lecture 1.mp4</t>
  </si>
  <si>
    <t>Case Study in Portfolio Management: Institutional Lecture 2.mp4</t>
  </si>
  <si>
    <t>Case Study in Risk Management: Private Wealth Lecture 1.mp4</t>
  </si>
  <si>
    <t>Case Study in Risk Management: Private Wealth Lecture 2.mp4</t>
  </si>
  <si>
    <t>Case Study in Risk Management: Private Wealth Lecture 3.mp4</t>
  </si>
  <si>
    <t>Case Study in Risk Management: Private Wealth Lecture 4.mp4</t>
  </si>
  <si>
    <t>Total # of Lectures</t>
  </si>
  <si>
    <t>Topics in Private Wealth Management</t>
  </si>
  <si>
    <t>Topics in Private Wealth Management Lecture 1.mp4</t>
  </si>
  <si>
    <t>Topics in Private Wealth Management Lecture 2.mp4</t>
  </si>
  <si>
    <t>Integrated Cases in Risk Management: Institutional</t>
  </si>
  <si>
    <t>Integrated Cases in Risk Management: Institutional Lecture 2.mp4</t>
  </si>
  <si>
    <t>Integrated Cases in Risk Management: Institutional Lecture 3.mp4</t>
  </si>
  <si>
    <t xml:space="preserve">Overview of Fixed Income Portfolio Management Lecture 3.mp4 </t>
  </si>
  <si>
    <t xml:space="preserve">Overview of Fixed Income Portfolio Management Lecture 4.mp4 </t>
  </si>
  <si>
    <t xml:space="preserve">Liability-Driven and Index-Based Strategies Lecture 4.mp4 </t>
  </si>
  <si>
    <t>Credit Strategies Lecture 4.mp4</t>
  </si>
  <si>
    <t>Credit Strategies Lecture 5.mp4</t>
  </si>
  <si>
    <t>Credit Strategies Lecture 6.mp4</t>
  </si>
  <si>
    <t>Credit Strategies Lecture 7.mp4</t>
  </si>
  <si>
    <t>Credit Strategies Lecture 8.mp4</t>
  </si>
  <si>
    <t>Credit Strategies Lecture 9.mp4</t>
  </si>
  <si>
    <t>Topics in Private Wealth Management Lecture 3.mp4</t>
  </si>
  <si>
    <t>Topics in Private Wealth Management Lecture 4.mp4</t>
  </si>
  <si>
    <t>Topics in Private Wealth Management Lecture 5.mp4</t>
  </si>
  <si>
    <t>Topics in Private Wealth Management Lecture 6.mp4</t>
  </si>
  <si>
    <t>Topics in Private Wealth Management Lecture 7.mp4</t>
  </si>
  <si>
    <t>Topics in Private Wealth Management Lecture 8.mp4</t>
  </si>
  <si>
    <t>Integrated Cases in Risk Management: Institutional Lecture 1.mp4</t>
  </si>
  <si>
    <t>Integrated Cases in Risk Management: Institutional Lecture 4.mp4</t>
  </si>
  <si>
    <t>GIPS Lecture 4.mp4</t>
  </si>
  <si>
    <t>Completed Active Learning</t>
  </si>
  <si>
    <t xml:space="preserve">2022 Reading Name - Level III CFA
(followed by IFT video file names.mp4) </t>
  </si>
  <si>
    <t>My Status 
(choose from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</si>
</sst>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363435"/>
      <name val="Times New Roman"/>
      <family val="1"/>
    </font>
    <font>
      <sz val="11"/>
      <color rgb="FF44444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1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1" xfId="0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14" fontId="0" fillId="4" borderId="18" xfId="0" applyNumberFormat="1" applyFill="1" applyBorder="1" applyAlignment="1">
      <alignment wrapText="1"/>
    </xf>
    <xf numFmtId="14" fontId="0" fillId="4" borderId="19" xfId="0" applyNumberFormat="1" applyFill="1" applyBorder="1"/>
    <xf numFmtId="0" fontId="0" fillId="4" borderId="19" xfId="0" applyFill="1" applyBorder="1" applyAlignment="1">
      <alignment horizontal="center"/>
    </xf>
    <xf numFmtId="0" fontId="0" fillId="5" borderId="20" xfId="0" applyFill="1" applyBorder="1" applyAlignment="1">
      <alignment horizontal="center" vertical="center" wrapText="1"/>
    </xf>
    <xf numFmtId="14" fontId="0" fillId="5" borderId="21" xfId="0" applyNumberFormat="1" applyFill="1" applyBorder="1" applyAlignment="1">
      <alignment horizontal="left" vertical="center" wrapText="1"/>
    </xf>
    <xf numFmtId="14" fontId="0" fillId="5" borderId="22" xfId="0" applyNumberFormat="1" applyFill="1" applyBorder="1" applyAlignment="1">
      <alignment horizontal="left" vertical="center" indent="2"/>
    </xf>
    <xf numFmtId="0" fontId="0" fillId="5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 wrapText="1"/>
    </xf>
    <xf numFmtId="14" fontId="0" fillId="4" borderId="27" xfId="0" applyNumberFormat="1" applyFill="1" applyBorder="1" applyAlignment="1">
      <alignment wrapText="1"/>
    </xf>
    <xf numFmtId="14" fontId="0" fillId="4" borderId="28" xfId="0" applyNumberFormat="1" applyFill="1" applyBorder="1"/>
    <xf numFmtId="0" fontId="0" fillId="4" borderId="28" xfId="0" applyFill="1" applyBorder="1" applyAlignment="1">
      <alignment horizontal="center"/>
    </xf>
    <xf numFmtId="14" fontId="0" fillId="5" borderId="21" xfId="0" applyNumberFormat="1" applyFill="1" applyBorder="1" applyAlignment="1">
      <alignment horizontal="left" wrapText="1"/>
    </xf>
    <xf numFmtId="14" fontId="0" fillId="5" borderId="22" xfId="0" applyNumberFormat="1" applyFill="1" applyBorder="1" applyAlignment="1">
      <alignment horizontal="left" indent="2"/>
    </xf>
    <xf numFmtId="0" fontId="0" fillId="5" borderId="22" xfId="0" applyFill="1" applyBorder="1" applyAlignment="1">
      <alignment horizontal="center"/>
    </xf>
    <xf numFmtId="0" fontId="0" fillId="6" borderId="20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indent="2"/>
    </xf>
    <xf numFmtId="0" fontId="2" fillId="3" borderId="27" xfId="0" applyFont="1" applyFill="1" applyBorder="1" applyAlignment="1">
      <alignment horizontal="left" indent="2"/>
    </xf>
    <xf numFmtId="0" fontId="2" fillId="3" borderId="29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 indent="2"/>
    </xf>
    <xf numFmtId="0" fontId="2" fillId="3" borderId="30" xfId="0" applyFont="1" applyFill="1" applyBorder="1" applyAlignment="1">
      <alignment horizontal="left" indent="2"/>
    </xf>
    <xf numFmtId="0" fontId="2" fillId="4" borderId="31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" fillId="3" borderId="3" xfId="0" applyFont="1" applyFill="1" applyBorder="1" applyAlignment="1">
      <alignment horizontal="right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22" xfId="0" applyBorder="1"/>
    <xf numFmtId="0" fontId="0" fillId="0" borderId="19" xfId="0" applyBorder="1"/>
    <xf numFmtId="0" fontId="2" fillId="0" borderId="0" xfId="0" applyFont="1"/>
    <xf numFmtId="0" fontId="0" fillId="7" borderId="33" xfId="0" applyFill="1" applyBorder="1"/>
    <xf numFmtId="0" fontId="0" fillId="7" borderId="34" xfId="0" applyFill="1" applyBorder="1"/>
    <xf numFmtId="0" fontId="5" fillId="7" borderId="34" xfId="0" applyFont="1" applyFill="1" applyBorder="1" applyAlignment="1">
      <alignment horizontal="center"/>
    </xf>
    <xf numFmtId="0" fontId="0" fillId="5" borderId="0" xfId="0" applyFill="1" applyBorder="1" applyAlignment="1">
      <alignment horizontal="left" vertical="top"/>
    </xf>
    <xf numFmtId="0" fontId="0" fillId="6" borderId="0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Border="1" applyAlignment="1">
      <alignment horizontal="center"/>
    </xf>
    <xf numFmtId="0" fontId="2" fillId="8" borderId="0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horizontal="left" indent="2"/>
    </xf>
    <xf numFmtId="0" fontId="2" fillId="8" borderId="21" xfId="0" applyFont="1" applyFill="1" applyBorder="1" applyAlignment="1">
      <alignment horizontal="left" indent="2"/>
    </xf>
    <xf numFmtId="0" fontId="0" fillId="6" borderId="0" xfId="0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16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0" fillId="6" borderId="23" xfId="0" applyFill="1" applyBorder="1" applyAlignment="1">
      <alignment horizontal="left" vertical="top"/>
    </xf>
    <xf numFmtId="0" fontId="2" fillId="8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 wrapText="1"/>
    </xf>
    <xf numFmtId="1" fontId="5" fillId="7" borderId="3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7" xfId="0" applyFill="1" applyBorder="1" applyAlignment="1">
      <alignment horizontal="left" vertical="top"/>
    </xf>
    <xf numFmtId="0" fontId="2" fillId="4" borderId="19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5" borderId="0" xfId="0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0" fillId="5" borderId="20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5" borderId="0" xfId="0" applyFont="1" applyFill="1" applyBorder="1" applyAlignment="1">
      <alignment horizontal="left" vertical="top"/>
    </xf>
    <xf numFmtId="0" fontId="0" fillId="5" borderId="8" xfId="0" applyFont="1" applyFill="1" applyBorder="1" applyAlignment="1">
      <alignment horizontal="left" vertical="top"/>
    </xf>
    <xf numFmtId="0" fontId="0" fillId="5" borderId="23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/>
    </xf>
    <xf numFmtId="0" fontId="0" fillId="6" borderId="5" xfId="0" applyFill="1" applyBorder="1" applyAlignment="1">
      <alignment horizontal="left" vertical="top"/>
    </xf>
    <xf numFmtId="0" fontId="0" fillId="5" borderId="37" xfId="0" applyFill="1" applyBorder="1" applyAlignment="1">
      <alignment horizontal="center"/>
    </xf>
    <xf numFmtId="0" fontId="0" fillId="5" borderId="6" xfId="0" applyFill="1" applyBorder="1" applyAlignment="1">
      <alignment horizontal="left" vertical="top"/>
    </xf>
    <xf numFmtId="14" fontId="0" fillId="5" borderId="24" xfId="0" applyNumberFormat="1" applyFill="1" applyBorder="1" applyAlignment="1">
      <alignment horizontal="left" vertical="center" wrapText="1"/>
    </xf>
    <xf numFmtId="14" fontId="0" fillId="5" borderId="25" xfId="0" applyNumberFormat="1" applyFill="1" applyBorder="1" applyAlignment="1">
      <alignment horizontal="center" vertical="center"/>
    </xf>
    <xf numFmtId="0" fontId="0" fillId="5" borderId="25" xfId="0" applyFill="1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14" fontId="0" fillId="5" borderId="9" xfId="0" applyNumberFormat="1" applyFill="1" applyBorder="1"/>
    <xf numFmtId="14" fontId="0" fillId="4" borderId="19" xfId="0" applyNumberFormat="1" applyFill="1" applyBorder="1" applyAlignment="1">
      <alignment wrapText="1"/>
    </xf>
    <xf numFmtId="0" fontId="2" fillId="4" borderId="0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right" wrapText="1"/>
    </xf>
    <xf numFmtId="0" fontId="11" fillId="3" borderId="3" xfId="0" applyFont="1" applyFill="1" applyBorder="1" applyAlignment="1">
      <alignment horizontal="right" indent="2"/>
    </xf>
    <xf numFmtId="0" fontId="11" fillId="3" borderId="27" xfId="0" applyFont="1" applyFill="1" applyBorder="1" applyAlignment="1">
      <alignment horizontal="left" indent="2"/>
    </xf>
    <xf numFmtId="0" fontId="10" fillId="0" borderId="0" xfId="0" applyFont="1"/>
    <xf numFmtId="0" fontId="10" fillId="3" borderId="29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left" wrapText="1"/>
    </xf>
    <xf numFmtId="0" fontId="11" fillId="3" borderId="29" xfId="0" applyFont="1" applyFill="1" applyBorder="1" applyAlignment="1">
      <alignment horizontal="left" indent="2"/>
    </xf>
    <xf numFmtId="0" fontId="11" fillId="3" borderId="30" xfId="0" applyFont="1" applyFill="1" applyBorder="1" applyAlignment="1">
      <alignment horizontal="left" indent="2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wrapText="1"/>
    </xf>
    <xf numFmtId="14" fontId="10" fillId="4" borderId="19" xfId="0" applyNumberFormat="1" applyFont="1" applyFill="1" applyBorder="1"/>
    <xf numFmtId="0" fontId="10" fillId="4" borderId="19" xfId="0" applyFont="1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14" fontId="0" fillId="5" borderId="22" xfId="0" applyNumberFormat="1" applyFill="1" applyBorder="1" applyAlignment="1">
      <alignment horizontal="left" vertical="center" wrapText="1"/>
    </xf>
    <xf numFmtId="0" fontId="0" fillId="5" borderId="22" xfId="0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 vertical="top"/>
    </xf>
    <xf numFmtId="0" fontId="2" fillId="5" borderId="22" xfId="0" applyFont="1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9" xfId="0" applyFill="1" applyBorder="1" applyAlignment="1">
      <alignment horizontal="left" indent="2"/>
    </xf>
    <xf numFmtId="0" fontId="0" fillId="5" borderId="22" xfId="0" applyFill="1" applyBorder="1" applyAlignment="1">
      <alignment horizontal="left" indent="2"/>
    </xf>
    <xf numFmtId="0" fontId="9" fillId="4" borderId="19" xfId="0" applyFont="1" applyFill="1" applyBorder="1" applyAlignment="1">
      <alignment horizontal="left" indent="2"/>
    </xf>
    <xf numFmtId="0" fontId="9" fillId="5" borderId="22" xfId="0" applyFont="1" applyFill="1" applyBorder="1" applyAlignment="1">
      <alignment horizontal="left" indent="2"/>
    </xf>
    <xf numFmtId="0" fontId="0" fillId="5" borderId="38" xfId="0" applyFill="1" applyBorder="1" applyAlignment="1">
      <alignment horizontal="left" indent="2"/>
    </xf>
    <xf numFmtId="0" fontId="0" fillId="5" borderId="21" xfId="0" applyFill="1" applyBorder="1" applyAlignment="1">
      <alignment horizontal="left" indent="2"/>
    </xf>
    <xf numFmtId="0" fontId="2" fillId="3" borderId="0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indent="2"/>
    </xf>
    <xf numFmtId="0" fontId="2" fillId="3" borderId="21" xfId="0" applyFont="1" applyFill="1" applyBorder="1" applyAlignment="1">
      <alignment horizontal="left" indent="2"/>
    </xf>
    <xf numFmtId="0" fontId="0" fillId="4" borderId="41" xfId="0" applyFill="1" applyBorder="1" applyAlignment="1">
      <alignment horizontal="left" indent="2"/>
    </xf>
    <xf numFmtId="0" fontId="0" fillId="4" borderId="18" xfId="0" applyFill="1" applyBorder="1" applyAlignment="1">
      <alignment horizontal="left" indent="2"/>
    </xf>
    <xf numFmtId="0" fontId="0" fillId="6" borderId="0" xfId="0" applyFont="1" applyFill="1" applyBorder="1" applyAlignment="1">
      <alignment horizontal="left" vertical="top"/>
    </xf>
    <xf numFmtId="0" fontId="0" fillId="4" borderId="40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43" fontId="2" fillId="8" borderId="0" xfId="2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indent="2"/>
    </xf>
    <xf numFmtId="0" fontId="2" fillId="3" borderId="24" xfId="0" applyFont="1" applyFill="1" applyBorder="1" applyAlignment="1">
      <alignment horizontal="left" indent="2"/>
    </xf>
    <xf numFmtId="14" fontId="0" fillId="5" borderId="20" xfId="0" applyNumberFormat="1" applyFill="1" applyBorder="1" applyAlignment="1">
      <alignment horizontal="left" vertical="center" wrapText="1"/>
    </xf>
    <xf numFmtId="14" fontId="0" fillId="5" borderId="20" xfId="0" applyNumberFormat="1" applyFill="1" applyBorder="1" applyAlignment="1">
      <alignment horizontal="left" vertical="center" indent="2"/>
    </xf>
    <xf numFmtId="0" fontId="7" fillId="5" borderId="20" xfId="0" applyFont="1" applyFill="1" applyBorder="1" applyAlignment="1">
      <alignment horizontal="left" vertical="top"/>
    </xf>
    <xf numFmtId="164" fontId="2" fillId="8" borderId="0" xfId="0" applyNumberFormat="1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7" fillId="6" borderId="11" xfId="0" applyFont="1" applyFill="1" applyBorder="1" applyAlignment="1">
      <alignment horizontal="left" vertical="top"/>
    </xf>
    <xf numFmtId="0" fontId="0" fillId="6" borderId="11" xfId="0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left" vertical="top"/>
    </xf>
    <xf numFmtId="0" fontId="0" fillId="6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left" vertical="top"/>
    </xf>
    <xf numFmtId="0" fontId="0" fillId="5" borderId="20" xfId="0" applyFill="1" applyBorder="1" applyAlignment="1">
      <alignment horizontal="left" vertical="top"/>
    </xf>
    <xf numFmtId="0" fontId="0" fillId="5" borderId="9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  <xf numFmtId="0" fontId="7" fillId="5" borderId="20" xfId="0" applyFont="1" applyFill="1" applyBorder="1" applyAlignment="1">
      <alignment horizontal="center" vertical="top"/>
    </xf>
    <xf numFmtId="0" fontId="2" fillId="7" borderId="34" xfId="0" applyFont="1" applyFill="1" applyBorder="1"/>
    <xf numFmtId="0" fontId="2" fillId="7" borderId="35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indent="2"/>
    </xf>
    <xf numFmtId="0" fontId="0" fillId="0" borderId="0" xfId="0" applyFill="1"/>
    <xf numFmtId="14" fontId="0" fillId="6" borderId="21" xfId="0" applyNumberFormat="1" applyFill="1" applyBorder="1" applyAlignment="1">
      <alignment horizontal="left" wrapText="1"/>
    </xf>
    <xf numFmtId="14" fontId="0" fillId="6" borderId="22" xfId="0" applyNumberFormat="1" applyFill="1" applyBorder="1" applyAlignment="1">
      <alignment horizontal="left" indent="2"/>
    </xf>
    <xf numFmtId="0" fontId="0" fillId="6" borderId="22" xfId="0" applyFill="1" applyBorder="1" applyAlignment="1">
      <alignment horizontal="center"/>
    </xf>
    <xf numFmtId="14" fontId="0" fillId="6" borderId="24" xfId="0" applyNumberFormat="1" applyFill="1" applyBorder="1" applyAlignment="1">
      <alignment horizontal="left" vertical="center" wrapText="1"/>
    </xf>
    <xf numFmtId="14" fontId="0" fillId="6" borderId="25" xfId="0" applyNumberFormat="1" applyFill="1" applyBorder="1" applyAlignment="1">
      <alignment horizontal="left" vertical="center" indent="2"/>
    </xf>
    <xf numFmtId="0" fontId="0" fillId="6" borderId="25" xfId="0" applyFill="1" applyBorder="1" applyAlignment="1">
      <alignment horizontal="center" vertical="center"/>
    </xf>
    <xf numFmtId="0" fontId="0" fillId="6" borderId="0" xfId="0" applyFill="1" applyBorder="1" applyAlignment="1">
      <alignment horizontal="left" indent="2"/>
    </xf>
    <xf numFmtId="0" fontId="9" fillId="6" borderId="0" xfId="0" applyFont="1" applyFill="1" applyBorder="1" applyAlignment="1">
      <alignment horizontal="left" indent="2"/>
    </xf>
    <xf numFmtId="0" fontId="0" fillId="6" borderId="42" xfId="0" applyFill="1" applyBorder="1" applyAlignment="1">
      <alignment horizontal="left" indent="2"/>
    </xf>
    <xf numFmtId="0" fontId="0" fillId="6" borderId="6" xfId="0" applyFill="1" applyBorder="1" applyAlignment="1">
      <alignment horizontal="left" indent="2"/>
    </xf>
    <xf numFmtId="0" fontId="9" fillId="6" borderId="6" xfId="0" applyFont="1" applyFill="1" applyBorder="1" applyAlignment="1">
      <alignment horizontal="left" indent="2"/>
    </xf>
    <xf numFmtId="0" fontId="0" fillId="6" borderId="7" xfId="0" applyFill="1" applyBorder="1" applyAlignment="1">
      <alignment horizontal="left" indent="2"/>
    </xf>
    <xf numFmtId="0" fontId="0" fillId="6" borderId="20" xfId="0" applyFill="1" applyBorder="1" applyAlignment="1">
      <alignment horizontal="left" indent="2"/>
    </xf>
    <xf numFmtId="14" fontId="0" fillId="6" borderId="22" xfId="0" applyNumberFormat="1" applyFill="1" applyBorder="1" applyAlignment="1">
      <alignment horizontal="left" vertical="center" indent="2"/>
    </xf>
    <xf numFmtId="0" fontId="0" fillId="6" borderId="22" xfId="0" applyFill="1" applyBorder="1" applyAlignment="1">
      <alignment horizontal="center" vertical="center"/>
    </xf>
    <xf numFmtId="14" fontId="0" fillId="5" borderId="9" xfId="0" applyNumberFormat="1" applyFill="1" applyBorder="1" applyAlignment="1">
      <alignment wrapText="1"/>
    </xf>
    <xf numFmtId="0" fontId="0" fillId="6" borderId="43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center" vertical="center" wrapText="1"/>
    </xf>
    <xf numFmtId="14" fontId="0" fillId="5" borderId="0" xfId="0" applyNumberFormat="1" applyFill="1" applyBorder="1" applyAlignment="1">
      <alignment horizontal="left" wrapText="1"/>
    </xf>
    <xf numFmtId="0" fontId="2" fillId="4" borderId="43" xfId="0" applyFont="1" applyFill="1" applyBorder="1" applyAlignment="1">
      <alignment horizontal="left" vertical="top" wrapText="1"/>
    </xf>
    <xf numFmtId="0" fontId="0" fillId="4" borderId="43" xfId="0" applyFill="1" applyBorder="1" applyAlignment="1">
      <alignment horizontal="center" vertical="center" wrapText="1"/>
    </xf>
    <xf numFmtId="14" fontId="0" fillId="6" borderId="43" xfId="0" applyNumberFormat="1" applyFill="1" applyBorder="1" applyAlignment="1">
      <alignment horizontal="left" wrapText="1"/>
    </xf>
    <xf numFmtId="0" fontId="0" fillId="4" borderId="21" xfId="0" applyFill="1" applyBorder="1" applyAlignment="1">
      <alignment horizontal="center"/>
    </xf>
    <xf numFmtId="0" fontId="0" fillId="6" borderId="26" xfId="0" applyFill="1" applyBorder="1" applyAlignment="1">
      <alignment horizontal="left" vertical="top"/>
    </xf>
    <xf numFmtId="0" fontId="2" fillId="4" borderId="43" xfId="0" applyFont="1" applyFill="1" applyBorder="1" applyAlignment="1">
      <alignment horizontal="left" vertical="top"/>
    </xf>
    <xf numFmtId="0" fontId="0" fillId="6" borderId="21" xfId="0" applyFill="1" applyBorder="1" applyAlignment="1">
      <alignment horizontal="center"/>
    </xf>
    <xf numFmtId="14" fontId="0" fillId="6" borderId="43" xfId="0" applyNumberFormat="1" applyFill="1" applyBorder="1" applyAlignment="1">
      <alignment horizontal="left" indent="2"/>
    </xf>
    <xf numFmtId="14" fontId="0" fillId="4" borderId="43" xfId="0" applyNumberFormat="1" applyFill="1" applyBorder="1" applyAlignment="1">
      <alignment wrapText="1"/>
    </xf>
    <xf numFmtId="14" fontId="0" fillId="5" borderId="0" xfId="0" applyNumberFormat="1" applyFill="1" applyBorder="1" applyAlignment="1">
      <alignment horizontal="left" indent="2"/>
    </xf>
    <xf numFmtId="14" fontId="0" fillId="4" borderId="43" xfId="0" applyNumberFormat="1" applyFill="1" applyBorder="1"/>
    <xf numFmtId="0" fontId="0" fillId="4" borderId="43" xfId="0" applyFill="1" applyBorder="1" applyAlignment="1">
      <alignment horizontal="center"/>
    </xf>
    <xf numFmtId="0" fontId="0" fillId="4" borderId="23" xfId="0" applyFill="1" applyBorder="1" applyAlignment="1">
      <alignment horizontal="center" vertical="center" wrapText="1"/>
    </xf>
    <xf numFmtId="14" fontId="0" fillId="4" borderId="23" xfId="0" applyNumberFormat="1" applyFill="1" applyBorder="1" applyAlignment="1">
      <alignment horizontal="left" wrapText="1"/>
    </xf>
    <xf numFmtId="14" fontId="0" fillId="4" borderId="23" xfId="0" applyNumberFormat="1" applyFill="1" applyBorder="1" applyAlignment="1">
      <alignment horizontal="left" indent="2"/>
    </xf>
    <xf numFmtId="0" fontId="0" fillId="6" borderId="43" xfId="0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/>
    </xf>
    <xf numFmtId="0" fontId="0" fillId="5" borderId="3" xfId="0" applyFill="1" applyBorder="1" applyAlignment="1">
      <alignment horizontal="left" vertical="top"/>
    </xf>
    <xf numFmtId="0" fontId="0" fillId="6" borderId="8" xfId="0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4" fontId="0" fillId="4" borderId="12" xfId="0" applyNumberFormat="1" applyFill="1" applyBorder="1"/>
    <xf numFmtId="14" fontId="0" fillId="5" borderId="4" xfId="0" applyNumberFormat="1" applyFill="1" applyBorder="1" applyAlignment="1">
      <alignment horizontal="left" vertical="center" wrapText="1"/>
    </xf>
    <xf numFmtId="14" fontId="0" fillId="5" borderId="9" xfId="0" applyNumberFormat="1" applyFill="1" applyBorder="1" applyAlignment="1">
      <alignment horizontal="left" wrapText="1"/>
    </xf>
    <xf numFmtId="14" fontId="0" fillId="6" borderId="9" xfId="0" applyNumberFormat="1" applyFill="1" applyBorder="1" applyAlignment="1">
      <alignment horizontal="left" wrapText="1"/>
    </xf>
    <xf numFmtId="14" fontId="0" fillId="4" borderId="12" xfId="0" applyNumberFormat="1" applyFill="1" applyBorder="1" applyAlignment="1">
      <alignment wrapText="1"/>
    </xf>
    <xf numFmtId="0" fontId="2" fillId="4" borderId="10" xfId="0" applyFont="1" applyFill="1" applyBorder="1" applyAlignment="1">
      <alignment horizontal="left" vertical="top"/>
    </xf>
    <xf numFmtId="0" fontId="0" fillId="5" borderId="2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/>
    </xf>
    <xf numFmtId="14" fontId="0" fillId="6" borderId="23" xfId="0" applyNumberFormat="1" applyFill="1" applyBorder="1" applyAlignment="1">
      <alignment horizontal="left" wrapText="1"/>
    </xf>
    <xf numFmtId="14" fontId="0" fillId="6" borderId="23" xfId="0" applyNumberFormat="1" applyFill="1" applyBorder="1" applyAlignment="1">
      <alignment horizontal="left" indent="2"/>
    </xf>
    <xf numFmtId="0" fontId="0" fillId="5" borderId="44" xfId="0" applyFill="1" applyBorder="1" applyAlignment="1">
      <alignment horizontal="center"/>
    </xf>
    <xf numFmtId="0" fontId="0" fillId="5" borderId="26" xfId="0" applyFill="1" applyBorder="1" applyAlignment="1">
      <alignment horizontal="left" vertical="top"/>
    </xf>
    <xf numFmtId="14" fontId="0" fillId="5" borderId="26" xfId="0" applyNumberFormat="1" applyFill="1" applyBorder="1" applyAlignment="1">
      <alignment horizontal="left" wrapText="1"/>
    </xf>
    <xf numFmtId="14" fontId="0" fillId="5" borderId="20" xfId="0" applyNumberFormat="1" applyFill="1" applyBorder="1" applyAlignment="1">
      <alignment horizontal="left" wrapText="1"/>
    </xf>
    <xf numFmtId="0" fontId="0" fillId="5" borderId="21" xfId="0" applyFill="1" applyBorder="1" applyAlignment="1">
      <alignment horizontal="center"/>
    </xf>
    <xf numFmtId="14" fontId="0" fillId="5" borderId="26" xfId="0" applyNumberFormat="1" applyFill="1" applyBorder="1" applyAlignment="1">
      <alignment horizontal="left" indent="2"/>
    </xf>
    <xf numFmtId="14" fontId="0" fillId="5" borderId="20" xfId="0" applyNumberFormat="1" applyFill="1" applyBorder="1" applyAlignment="1">
      <alignment horizontal="left" indent="2"/>
    </xf>
    <xf numFmtId="0" fontId="0" fillId="6" borderId="23" xfId="0" applyFill="1" applyBorder="1" applyAlignment="1">
      <alignment horizontal="left" vertical="top" wrapText="1"/>
    </xf>
    <xf numFmtId="0" fontId="0" fillId="6" borderId="45" xfId="0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B3:B13"/>
  <sheetViews>
    <sheetView workbookViewId="0">
      <selection activeCell="F24" sqref="F24"/>
    </sheetView>
  </sheetViews>
  <sheetFormatPr defaultColWidth="8.5703125" defaultRowHeight="15" x14ac:dyDescent="0.25"/>
  <cols>
    <col min="2" max="2" width="22.85546875" customWidth="1"/>
  </cols>
  <sheetData>
    <row r="3" spans="2:2" ht="15.75" thickBot="1" x14ac:dyDescent="0.3">
      <c r="B3" s="80" t="s">
        <v>84</v>
      </c>
    </row>
    <row r="4" spans="2:2" x14ac:dyDescent="0.25">
      <c r="B4" s="79" t="s">
        <v>71</v>
      </c>
    </row>
    <row r="5" spans="2:2" x14ac:dyDescent="0.25">
      <c r="B5" s="78" t="s">
        <v>70</v>
      </c>
    </row>
    <row r="6" spans="2:2" x14ac:dyDescent="0.25">
      <c r="B6" s="78" t="s">
        <v>83</v>
      </c>
    </row>
    <row r="7" spans="2:2" x14ac:dyDescent="0.25">
      <c r="B7" s="78" t="s">
        <v>82</v>
      </c>
    </row>
    <row r="8" spans="2:2" x14ac:dyDescent="0.25">
      <c r="B8" s="78" t="s">
        <v>81</v>
      </c>
    </row>
    <row r="9" spans="2:2" x14ac:dyDescent="0.25">
      <c r="B9" s="78" t="s">
        <v>80</v>
      </c>
    </row>
    <row r="10" spans="2:2" x14ac:dyDescent="0.25">
      <c r="B10" s="78" t="s">
        <v>72</v>
      </c>
    </row>
    <row r="11" spans="2:2" x14ac:dyDescent="0.25">
      <c r="B11" s="78" t="s">
        <v>79</v>
      </c>
    </row>
    <row r="12" spans="2:2" x14ac:dyDescent="0.25">
      <c r="B12" s="78" t="s">
        <v>78</v>
      </c>
    </row>
    <row r="13" spans="2:2" ht="15.75" thickBot="1" x14ac:dyDescent="0.3">
      <c r="B13" s="77" t="s">
        <v>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</sheetPr>
  <dimension ref="A1:G69"/>
  <sheetViews>
    <sheetView zoomScale="80" zoomScaleNormal="80" zoomScalePageLayoutView="80" workbookViewId="0">
      <selection activeCell="F22" sqref="F22:F23"/>
    </sheetView>
  </sheetViews>
  <sheetFormatPr defaultColWidth="8.5703125" defaultRowHeight="15" x14ac:dyDescent="0.25"/>
  <cols>
    <col min="1" max="1" width="6.5703125" style="12" customWidth="1"/>
    <col min="2" max="2" width="6.85546875" style="7" customWidth="1"/>
    <col min="3" max="3" width="78.140625" style="2" customWidth="1"/>
    <col min="4" max="4" width="16.28515625" style="7" customWidth="1"/>
    <col min="5" max="5" width="11.42578125" style="10" customWidth="1"/>
    <col min="6" max="6" width="20.28515625" style="13" customWidth="1"/>
    <col min="7" max="7" width="51.5703125" customWidth="1"/>
  </cols>
  <sheetData>
    <row r="1" spans="1:7" x14ac:dyDescent="0.25">
      <c r="A1" s="12" t="s">
        <v>37</v>
      </c>
      <c r="B1" s="6" t="s">
        <v>0</v>
      </c>
      <c r="C1" s="1" t="s">
        <v>1</v>
      </c>
      <c r="D1" s="8" t="s">
        <v>66</v>
      </c>
      <c r="E1" s="9"/>
      <c r="F1" s="9" t="s">
        <v>65</v>
      </c>
      <c r="G1" s="4" t="s">
        <v>38</v>
      </c>
    </row>
    <row r="2" spans="1:7" x14ac:dyDescent="0.25">
      <c r="B2" s="6"/>
      <c r="C2" s="1"/>
      <c r="D2" s="8"/>
      <c r="F2" s="9"/>
    </row>
    <row r="3" spans="1:7" x14ac:dyDescent="0.25">
      <c r="A3" s="249">
        <v>1</v>
      </c>
      <c r="B3" s="15">
        <v>1</v>
      </c>
      <c r="C3" s="16" t="s">
        <v>2</v>
      </c>
      <c r="D3" s="15"/>
      <c r="E3" s="252">
        <v>200</v>
      </c>
      <c r="F3" s="257">
        <v>3</v>
      </c>
      <c r="G3" s="251" t="s">
        <v>64</v>
      </c>
    </row>
    <row r="4" spans="1:7" x14ac:dyDescent="0.25">
      <c r="A4" s="250"/>
      <c r="B4" s="17">
        <v>2</v>
      </c>
      <c r="C4" s="18" t="s">
        <v>3</v>
      </c>
      <c r="D4" s="17"/>
      <c r="E4" s="253"/>
      <c r="F4" s="258"/>
      <c r="G4" s="251"/>
    </row>
    <row r="5" spans="1:7" x14ac:dyDescent="0.25">
      <c r="A5" s="30"/>
      <c r="B5" s="20"/>
      <c r="C5" s="21"/>
      <c r="D5" s="20"/>
      <c r="E5" s="26"/>
      <c r="F5" s="27"/>
      <c r="G5" s="11"/>
    </row>
    <row r="6" spans="1:7" x14ac:dyDescent="0.25">
      <c r="A6" s="249">
        <v>2</v>
      </c>
      <c r="B6" s="15">
        <v>3</v>
      </c>
      <c r="C6" s="16" t="s">
        <v>4</v>
      </c>
      <c r="D6" s="15" t="s">
        <v>39</v>
      </c>
      <c r="E6" s="254">
        <v>162</v>
      </c>
      <c r="F6" s="257">
        <v>3</v>
      </c>
    </row>
    <row r="7" spans="1:7" x14ac:dyDescent="0.25">
      <c r="A7" s="260"/>
      <c r="B7" s="20">
        <v>4</v>
      </c>
      <c r="C7" s="21" t="s">
        <v>5</v>
      </c>
      <c r="D7" s="20">
        <v>16</v>
      </c>
      <c r="E7" s="255"/>
      <c r="F7" s="259"/>
    </row>
    <row r="8" spans="1:7" x14ac:dyDescent="0.25">
      <c r="A8" s="260"/>
      <c r="B8" s="20">
        <v>5</v>
      </c>
      <c r="C8" s="21" t="s">
        <v>6</v>
      </c>
      <c r="D8" s="20">
        <v>32</v>
      </c>
      <c r="E8" s="255"/>
      <c r="F8" s="259"/>
    </row>
    <row r="9" spans="1:7" x14ac:dyDescent="0.25">
      <c r="A9" s="250"/>
      <c r="B9" s="17">
        <v>6</v>
      </c>
      <c r="C9" s="18" t="s">
        <v>7</v>
      </c>
      <c r="D9" s="17">
        <v>41</v>
      </c>
      <c r="E9" s="256"/>
      <c r="F9" s="258"/>
    </row>
    <row r="12" spans="1:7" x14ac:dyDescent="0.25">
      <c r="A12" s="249">
        <v>3</v>
      </c>
      <c r="B12" s="15">
        <v>7</v>
      </c>
      <c r="C12" s="16" t="s">
        <v>8</v>
      </c>
      <c r="D12" s="15" t="s">
        <v>40</v>
      </c>
      <c r="E12" s="19">
        <v>85</v>
      </c>
      <c r="F12" s="257">
        <v>4</v>
      </c>
    </row>
    <row r="13" spans="1:7" x14ac:dyDescent="0.25">
      <c r="A13" s="260"/>
      <c r="B13" s="20">
        <v>8</v>
      </c>
      <c r="C13" s="21" t="s">
        <v>9</v>
      </c>
      <c r="D13" s="20" t="s">
        <v>41</v>
      </c>
      <c r="E13" s="22">
        <v>94</v>
      </c>
      <c r="F13" s="259"/>
    </row>
    <row r="14" spans="1:7" x14ac:dyDescent="0.25">
      <c r="A14" s="250"/>
      <c r="B14" s="17">
        <v>9</v>
      </c>
      <c r="C14" s="18" t="s">
        <v>10</v>
      </c>
      <c r="D14" s="17" t="s">
        <v>42</v>
      </c>
      <c r="E14" s="23">
        <v>80</v>
      </c>
      <c r="F14" s="258"/>
    </row>
    <row r="15" spans="1:7" x14ac:dyDescent="0.25">
      <c r="A15" s="27"/>
      <c r="B15" s="20"/>
      <c r="C15" s="21"/>
      <c r="D15" s="20"/>
      <c r="E15" s="22"/>
      <c r="F15" s="27"/>
    </row>
    <row r="16" spans="1:7" x14ac:dyDescent="0.25">
      <c r="A16" s="249">
        <v>4</v>
      </c>
      <c r="B16" s="15">
        <v>10</v>
      </c>
      <c r="C16" s="16" t="s">
        <v>11</v>
      </c>
      <c r="D16" s="15" t="s">
        <v>43</v>
      </c>
      <c r="E16" s="19">
        <v>90</v>
      </c>
      <c r="F16" s="257">
        <v>7</v>
      </c>
    </row>
    <row r="17" spans="1:6" x14ac:dyDescent="0.25">
      <c r="A17" s="260"/>
      <c r="B17" s="20">
        <v>11</v>
      </c>
      <c r="C17" s="21" t="s">
        <v>12</v>
      </c>
      <c r="D17" s="20" t="s">
        <v>44</v>
      </c>
      <c r="E17" s="22">
        <v>83</v>
      </c>
      <c r="F17" s="259"/>
    </row>
    <row r="18" spans="1:6" x14ac:dyDescent="0.25">
      <c r="A18" s="260"/>
      <c r="B18" s="20">
        <v>12</v>
      </c>
      <c r="C18" s="21" t="s">
        <v>13</v>
      </c>
      <c r="D18" s="20" t="s">
        <v>45</v>
      </c>
      <c r="E18" s="22">
        <v>89</v>
      </c>
      <c r="F18" s="259"/>
    </row>
    <row r="19" spans="1:6" ht="15.75" x14ac:dyDescent="0.25">
      <c r="A19" s="260"/>
      <c r="B19" s="20">
        <v>13</v>
      </c>
      <c r="C19" s="29" t="s">
        <v>14</v>
      </c>
      <c r="D19" s="20" t="s">
        <v>46</v>
      </c>
      <c r="E19" s="22">
        <v>112</v>
      </c>
      <c r="F19" s="259"/>
    </row>
    <row r="20" spans="1:6" x14ac:dyDescent="0.25">
      <c r="A20" s="250"/>
      <c r="B20" s="17">
        <v>14</v>
      </c>
      <c r="C20" s="18" t="s">
        <v>15</v>
      </c>
      <c r="D20" s="17">
        <v>51</v>
      </c>
      <c r="E20" s="23">
        <v>51</v>
      </c>
      <c r="F20" s="258"/>
    </row>
    <row r="21" spans="1:6" x14ac:dyDescent="0.25">
      <c r="A21" s="13"/>
    </row>
    <row r="22" spans="1:6" x14ac:dyDescent="0.25">
      <c r="A22" s="249">
        <v>5</v>
      </c>
      <c r="B22" s="15">
        <v>15</v>
      </c>
      <c r="C22" s="16" t="s">
        <v>16</v>
      </c>
      <c r="D22" s="15" t="s">
        <v>47</v>
      </c>
      <c r="E22" s="19">
        <v>151</v>
      </c>
      <c r="F22" s="257">
        <v>3</v>
      </c>
    </row>
    <row r="23" spans="1:6" x14ac:dyDescent="0.25">
      <c r="A23" s="250"/>
      <c r="B23" s="17">
        <v>16</v>
      </c>
      <c r="C23" s="18" t="s">
        <v>17</v>
      </c>
      <c r="D23" s="17">
        <v>42</v>
      </c>
      <c r="E23" s="23">
        <v>42</v>
      </c>
      <c r="F23" s="258"/>
    </row>
    <row r="24" spans="1:6" x14ac:dyDescent="0.25">
      <c r="A24" s="27"/>
      <c r="B24" s="20"/>
      <c r="C24" s="21"/>
      <c r="D24" s="20"/>
      <c r="E24" s="22"/>
      <c r="F24" s="27"/>
    </row>
    <row r="25" spans="1:6" x14ac:dyDescent="0.25">
      <c r="A25" s="27"/>
      <c r="B25" s="20"/>
      <c r="C25" s="21"/>
      <c r="D25" s="20"/>
      <c r="E25" s="22"/>
      <c r="F25" s="27"/>
    </row>
    <row r="26" spans="1:6" ht="15.75" x14ac:dyDescent="0.25">
      <c r="A26" s="31">
        <v>6</v>
      </c>
      <c r="B26" s="32">
        <v>17</v>
      </c>
      <c r="C26" s="33" t="s">
        <v>18</v>
      </c>
      <c r="D26" s="32" t="s">
        <v>48</v>
      </c>
      <c r="E26" s="34">
        <v>200</v>
      </c>
      <c r="F26" s="37">
        <v>3</v>
      </c>
    </row>
    <row r="27" spans="1:6" ht="15.75" x14ac:dyDescent="0.25">
      <c r="A27" s="30"/>
      <c r="B27" s="20"/>
      <c r="C27" s="36"/>
      <c r="D27" s="20"/>
      <c r="E27" s="22"/>
      <c r="F27" s="27"/>
    </row>
    <row r="28" spans="1:6" ht="15.75" x14ac:dyDescent="0.25">
      <c r="C28" s="3"/>
    </row>
    <row r="29" spans="1:6" ht="15.75" x14ac:dyDescent="0.25">
      <c r="A29" s="31">
        <v>7</v>
      </c>
      <c r="B29" s="32">
        <v>18</v>
      </c>
      <c r="C29" s="33" t="s">
        <v>19</v>
      </c>
      <c r="D29" s="32" t="s">
        <v>49</v>
      </c>
      <c r="E29" s="34">
        <v>70</v>
      </c>
      <c r="F29" s="37">
        <v>1</v>
      </c>
    </row>
    <row r="30" spans="1:6" ht="15.75" x14ac:dyDescent="0.25">
      <c r="C30" s="3"/>
    </row>
    <row r="31" spans="1:6" ht="15.75" x14ac:dyDescent="0.25">
      <c r="C31" s="3"/>
    </row>
    <row r="32" spans="1:6" x14ac:dyDescent="0.25">
      <c r="A32" s="31">
        <v>8</v>
      </c>
      <c r="B32" s="32">
        <v>19</v>
      </c>
      <c r="C32" s="35" t="s">
        <v>20</v>
      </c>
      <c r="D32" s="32" t="s">
        <v>50</v>
      </c>
      <c r="E32" s="34">
        <v>169</v>
      </c>
      <c r="F32" s="37">
        <v>3</v>
      </c>
    </row>
    <row r="34" spans="1:6" ht="15.75" x14ac:dyDescent="0.25">
      <c r="A34" s="249">
        <v>9</v>
      </c>
      <c r="B34" s="15">
        <v>20</v>
      </c>
      <c r="C34" s="24" t="s">
        <v>21</v>
      </c>
      <c r="D34" s="15" t="s">
        <v>51</v>
      </c>
      <c r="E34" s="19">
        <v>127</v>
      </c>
      <c r="F34" s="257">
        <v>3</v>
      </c>
    </row>
    <row r="35" spans="1:6" x14ac:dyDescent="0.25">
      <c r="A35" s="250"/>
      <c r="B35" s="17">
        <v>21</v>
      </c>
      <c r="C35" s="18" t="s">
        <v>22</v>
      </c>
      <c r="D35" s="17">
        <v>58</v>
      </c>
      <c r="E35" s="23">
        <v>58</v>
      </c>
      <c r="F35" s="258"/>
    </row>
    <row r="36" spans="1:6" x14ac:dyDescent="0.25">
      <c r="A36" s="27"/>
      <c r="B36" s="20"/>
      <c r="C36" s="21"/>
      <c r="D36" s="20"/>
      <c r="E36" s="22"/>
      <c r="F36" s="27"/>
    </row>
    <row r="37" spans="1:6" x14ac:dyDescent="0.25">
      <c r="A37" s="27"/>
      <c r="B37" s="20"/>
      <c r="C37" s="21"/>
      <c r="D37" s="20"/>
      <c r="E37" s="22"/>
      <c r="F37" s="27"/>
    </row>
    <row r="38" spans="1:6" x14ac:dyDescent="0.25">
      <c r="A38" s="31">
        <v>10</v>
      </c>
      <c r="B38" s="32">
        <v>22</v>
      </c>
      <c r="C38" s="35" t="s">
        <v>23</v>
      </c>
      <c r="D38" s="32" t="s">
        <v>52</v>
      </c>
      <c r="E38" s="34">
        <v>123</v>
      </c>
      <c r="F38" s="37">
        <v>2</v>
      </c>
    </row>
    <row r="39" spans="1:6" x14ac:dyDescent="0.25">
      <c r="A39" s="30"/>
      <c r="B39" s="20"/>
      <c r="C39" s="21"/>
      <c r="D39" s="20"/>
      <c r="E39" s="22"/>
      <c r="F39" s="27"/>
    </row>
    <row r="41" spans="1:6" x14ac:dyDescent="0.25">
      <c r="A41" s="31">
        <v>11</v>
      </c>
      <c r="B41" s="32">
        <v>23</v>
      </c>
      <c r="C41" s="35" t="s">
        <v>24</v>
      </c>
      <c r="D41" s="32" t="s">
        <v>53</v>
      </c>
      <c r="E41" s="34">
        <v>182</v>
      </c>
      <c r="F41" s="37">
        <v>3</v>
      </c>
    </row>
    <row r="42" spans="1:6" x14ac:dyDescent="0.25">
      <c r="A42" s="30"/>
      <c r="B42" s="20"/>
      <c r="C42" s="21"/>
      <c r="D42" s="20"/>
      <c r="E42" s="22"/>
      <c r="F42" s="27"/>
    </row>
    <row r="44" spans="1:6" x14ac:dyDescent="0.25">
      <c r="A44" s="249">
        <v>12</v>
      </c>
      <c r="B44" s="15">
        <v>24</v>
      </c>
      <c r="C44" s="16" t="s">
        <v>25</v>
      </c>
      <c r="D44" s="15">
        <v>30</v>
      </c>
      <c r="E44" s="19">
        <v>30</v>
      </c>
      <c r="F44" s="257">
        <v>2</v>
      </c>
    </row>
    <row r="45" spans="1:6" x14ac:dyDescent="0.25">
      <c r="A45" s="250"/>
      <c r="B45" s="17">
        <v>25</v>
      </c>
      <c r="C45" s="18" t="s">
        <v>26</v>
      </c>
      <c r="D45" s="17">
        <v>108</v>
      </c>
      <c r="E45" s="23">
        <v>108</v>
      </c>
      <c r="F45" s="258"/>
    </row>
    <row r="48" spans="1:6" x14ac:dyDescent="0.25">
      <c r="A48" s="31">
        <v>13</v>
      </c>
      <c r="B48" s="32">
        <v>26</v>
      </c>
      <c r="C48" s="35" t="s">
        <v>27</v>
      </c>
      <c r="D48" s="32" t="s">
        <v>54</v>
      </c>
      <c r="E48" s="34">
        <v>195</v>
      </c>
      <c r="F48" s="37">
        <v>3</v>
      </c>
    </row>
    <row r="49" spans="1:6" x14ac:dyDescent="0.25">
      <c r="A49" s="30"/>
      <c r="B49" s="20"/>
      <c r="C49" s="21"/>
      <c r="D49" s="20"/>
      <c r="E49" s="22"/>
      <c r="F49" s="27"/>
    </row>
    <row r="51" spans="1:6" x14ac:dyDescent="0.25">
      <c r="A51" s="249">
        <v>14</v>
      </c>
      <c r="B51" s="15">
        <v>27</v>
      </c>
      <c r="C51" s="16" t="s">
        <v>28</v>
      </c>
      <c r="D51" s="15" t="s">
        <v>55</v>
      </c>
      <c r="E51" s="19">
        <v>134</v>
      </c>
      <c r="F51" s="257">
        <v>4</v>
      </c>
    </row>
    <row r="52" spans="1:6" ht="15.75" x14ac:dyDescent="0.25">
      <c r="A52" s="250"/>
      <c r="B52" s="17">
        <v>28</v>
      </c>
      <c r="C52" s="25" t="s">
        <v>29</v>
      </c>
      <c r="D52" s="17" t="s">
        <v>56</v>
      </c>
      <c r="E52" s="23">
        <v>126</v>
      </c>
      <c r="F52" s="258"/>
    </row>
    <row r="55" spans="1:6" x14ac:dyDescent="0.25">
      <c r="A55" s="249">
        <v>15</v>
      </c>
      <c r="B55" s="15">
        <v>29</v>
      </c>
      <c r="C55" s="16" t="s">
        <v>30</v>
      </c>
      <c r="D55" s="15" t="s">
        <v>57</v>
      </c>
      <c r="E55" s="19">
        <v>86</v>
      </c>
      <c r="F55" s="257">
        <v>4</v>
      </c>
    </row>
    <row r="56" spans="1:6" x14ac:dyDescent="0.25">
      <c r="A56" s="260"/>
      <c r="B56" s="20">
        <v>30</v>
      </c>
      <c r="C56" s="21" t="s">
        <v>31</v>
      </c>
      <c r="D56" s="20" t="s">
        <v>58</v>
      </c>
      <c r="E56" s="22">
        <v>105</v>
      </c>
      <c r="F56" s="259"/>
    </row>
    <row r="57" spans="1:6" x14ac:dyDescent="0.25">
      <c r="A57" s="250"/>
      <c r="B57" s="17">
        <v>31</v>
      </c>
      <c r="C57" s="18" t="s">
        <v>32</v>
      </c>
      <c r="D57" s="17" t="s">
        <v>59</v>
      </c>
      <c r="E57" s="23">
        <v>71</v>
      </c>
      <c r="F57" s="258"/>
    </row>
    <row r="58" spans="1:6" x14ac:dyDescent="0.25">
      <c r="A58" s="27"/>
      <c r="B58" s="20"/>
      <c r="C58" s="21"/>
      <c r="D58" s="20"/>
      <c r="E58" s="22"/>
      <c r="F58" s="27"/>
    </row>
    <row r="60" spans="1:6" x14ac:dyDescent="0.25">
      <c r="A60" s="249">
        <v>16</v>
      </c>
      <c r="B60" s="15">
        <v>32</v>
      </c>
      <c r="C60" s="16" t="s">
        <v>33</v>
      </c>
      <c r="D60" s="15" t="s">
        <v>60</v>
      </c>
      <c r="E60" s="19">
        <v>99</v>
      </c>
      <c r="F60" s="257">
        <v>2</v>
      </c>
    </row>
    <row r="61" spans="1:6" x14ac:dyDescent="0.25">
      <c r="A61" s="250"/>
      <c r="B61" s="17">
        <v>33</v>
      </c>
      <c r="C61" s="18" t="s">
        <v>34</v>
      </c>
      <c r="D61" s="17" t="s">
        <v>61</v>
      </c>
      <c r="E61" s="23">
        <v>46</v>
      </c>
      <c r="F61" s="258"/>
    </row>
    <row r="62" spans="1:6" x14ac:dyDescent="0.25">
      <c r="A62" s="27"/>
      <c r="B62" s="20"/>
      <c r="C62" s="21"/>
      <c r="D62" s="20"/>
      <c r="E62" s="22"/>
      <c r="F62" s="27"/>
    </row>
    <row r="63" spans="1:6" x14ac:dyDescent="0.25">
      <c r="A63" s="31">
        <v>17</v>
      </c>
      <c r="B63" s="32">
        <v>34</v>
      </c>
      <c r="C63" s="35" t="s">
        <v>35</v>
      </c>
      <c r="D63" s="32" t="s">
        <v>62</v>
      </c>
      <c r="E63" s="34">
        <v>204</v>
      </c>
      <c r="F63" s="37">
        <v>3</v>
      </c>
    </row>
    <row r="65" spans="1:6" ht="15.75" x14ac:dyDescent="0.25">
      <c r="A65" s="31">
        <v>18</v>
      </c>
      <c r="B65" s="32">
        <v>35</v>
      </c>
      <c r="C65" s="33" t="s">
        <v>36</v>
      </c>
      <c r="D65" s="32" t="s">
        <v>63</v>
      </c>
      <c r="E65" s="34">
        <v>134</v>
      </c>
      <c r="F65" s="37">
        <v>2</v>
      </c>
    </row>
    <row r="67" spans="1:6" ht="15.75" thickBot="1" x14ac:dyDescent="0.3">
      <c r="C67" s="8" t="s">
        <v>67</v>
      </c>
      <c r="F67" s="14">
        <v>55</v>
      </c>
    </row>
    <row r="68" spans="1:6" ht="15.75" thickTop="1" x14ac:dyDescent="0.25"/>
    <row r="69" spans="1:6" x14ac:dyDescent="0.25">
      <c r="C69" s="5"/>
    </row>
  </sheetData>
  <mergeCells count="23">
    <mergeCell ref="F60:F61"/>
    <mergeCell ref="A34:A35"/>
    <mergeCell ref="A44:A45"/>
    <mergeCell ref="A51:A52"/>
    <mergeCell ref="A55:A57"/>
    <mergeCell ref="A60:A61"/>
    <mergeCell ref="F34:F35"/>
    <mergeCell ref="F44:F45"/>
    <mergeCell ref="F51:F52"/>
    <mergeCell ref="F55:F57"/>
    <mergeCell ref="A22:A23"/>
    <mergeCell ref="G3:G4"/>
    <mergeCell ref="E3:E4"/>
    <mergeCell ref="E6:E9"/>
    <mergeCell ref="F3:F4"/>
    <mergeCell ref="F6:F9"/>
    <mergeCell ref="F22:F23"/>
    <mergeCell ref="F12:F14"/>
    <mergeCell ref="F16:F20"/>
    <mergeCell ref="A3:A4"/>
    <mergeCell ref="A6:A9"/>
    <mergeCell ref="A12:A14"/>
    <mergeCell ref="A16:A20"/>
  </mergeCells>
  <conditionalFormatting sqref="D66:D1048576 D53:D54 D44:D47 D2 E1 D51 D56:D64 D10:D40 D4:D5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D52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D6:E6 D7:D9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D65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P286"/>
  <sheetViews>
    <sheetView tabSelected="1" zoomScaleNormal="100" zoomScaleSheetLayoutView="70" workbookViewId="0">
      <pane ySplit="1" topLeftCell="A2" activePane="bottomLeft" state="frozen"/>
      <selection pane="bottomLeft" activeCell="D3" sqref="D3:D9"/>
    </sheetView>
  </sheetViews>
  <sheetFormatPr defaultColWidth="8.5703125" defaultRowHeight="15" x14ac:dyDescent="0.25"/>
  <cols>
    <col min="2" max="2" width="7.28515625" style="106" customWidth="1"/>
    <col min="3" max="3" width="74.85546875" customWidth="1"/>
    <col min="4" max="4" width="16.28515625" style="192" customWidth="1"/>
    <col min="5" max="5" width="14" customWidth="1"/>
    <col min="6" max="6" width="16" customWidth="1"/>
    <col min="7" max="7" width="17.42578125" customWidth="1"/>
    <col min="8" max="8" width="14.28515625" customWidth="1"/>
    <col min="9" max="10" width="9.140625" customWidth="1"/>
    <col min="11" max="11" width="49.5703125" customWidth="1"/>
    <col min="12" max="12" width="18.28515625" customWidth="1"/>
    <col min="13" max="13" width="9.140625" hidden="1" customWidth="1"/>
    <col min="14" max="14" width="11.5703125" customWidth="1"/>
    <col min="15" max="15" width="8.85546875" customWidth="1"/>
    <col min="16" max="16" width="9.140625" hidden="1" customWidth="1"/>
    <col min="17" max="17" width="47.5703125" customWidth="1"/>
  </cols>
  <sheetData>
    <row r="1" spans="1:7" ht="78" customHeight="1" thickBot="1" x14ac:dyDescent="0.35">
      <c r="A1" s="38" t="s">
        <v>37</v>
      </c>
      <c r="B1" s="39" t="s">
        <v>68</v>
      </c>
      <c r="C1" s="39" t="s">
        <v>270</v>
      </c>
      <c r="D1" s="247" t="s">
        <v>69</v>
      </c>
      <c r="E1" s="39" t="s">
        <v>269</v>
      </c>
      <c r="F1" s="248" t="s">
        <v>87</v>
      </c>
      <c r="G1" s="40" t="s">
        <v>271</v>
      </c>
    </row>
    <row r="2" spans="1:7" ht="15" customHeight="1" x14ac:dyDescent="0.25">
      <c r="A2" s="262">
        <v>1</v>
      </c>
      <c r="B2" s="70">
        <v>1</v>
      </c>
      <c r="C2" s="73" t="s">
        <v>9</v>
      </c>
      <c r="D2" s="71"/>
      <c r="E2" s="50"/>
      <c r="F2" s="51"/>
      <c r="G2" s="52"/>
    </row>
    <row r="3" spans="1:7" ht="15" customHeight="1" x14ac:dyDescent="0.25">
      <c r="A3" s="262"/>
      <c r="B3" s="63"/>
      <c r="C3" s="84" t="s">
        <v>97</v>
      </c>
      <c r="D3" s="45">
        <v>34</v>
      </c>
      <c r="E3" s="127">
        <v>43685</v>
      </c>
      <c r="F3" s="128" t="s">
        <v>88</v>
      </c>
      <c r="G3" s="129" t="s">
        <v>81</v>
      </c>
    </row>
    <row r="4" spans="1:7" ht="15" customHeight="1" x14ac:dyDescent="0.25">
      <c r="A4" s="262"/>
      <c r="B4" s="63"/>
      <c r="C4" s="84" t="s">
        <v>98</v>
      </c>
      <c r="D4" s="45">
        <v>25</v>
      </c>
      <c r="E4" s="53"/>
      <c r="F4" s="54"/>
      <c r="G4" s="55"/>
    </row>
    <row r="5" spans="1:7" ht="15.75" customHeight="1" x14ac:dyDescent="0.25">
      <c r="A5" s="262"/>
      <c r="B5" s="63"/>
      <c r="C5" s="84" t="s">
        <v>99</v>
      </c>
      <c r="D5" s="45">
        <v>29</v>
      </c>
      <c r="E5" s="53"/>
      <c r="F5" s="54"/>
      <c r="G5" s="55"/>
    </row>
    <row r="6" spans="1:7" ht="15.75" customHeight="1" x14ac:dyDescent="0.25">
      <c r="A6" s="262"/>
      <c r="B6" s="65"/>
      <c r="C6" s="92"/>
      <c r="D6" s="56"/>
      <c r="E6" s="207"/>
      <c r="F6" s="208"/>
      <c r="G6" s="209"/>
    </row>
    <row r="7" spans="1:7" ht="15" customHeight="1" x14ac:dyDescent="0.25">
      <c r="A7" s="262"/>
      <c r="B7" s="72">
        <v>2</v>
      </c>
      <c r="C7" s="73" t="s">
        <v>10</v>
      </c>
      <c r="D7" s="71"/>
      <c r="E7" s="50"/>
      <c r="F7" s="51"/>
      <c r="G7" s="52"/>
    </row>
    <row r="8" spans="1:7" ht="15" customHeight="1" x14ac:dyDescent="0.25">
      <c r="A8" s="262"/>
      <c r="B8" s="63"/>
      <c r="C8" s="84" t="s">
        <v>100</v>
      </c>
      <c r="D8" s="45">
        <v>48</v>
      </c>
      <c r="E8" s="53"/>
      <c r="F8" s="54"/>
      <c r="G8" s="55"/>
    </row>
    <row r="9" spans="1:7" ht="15" customHeight="1" x14ac:dyDescent="0.25">
      <c r="A9" s="262"/>
      <c r="B9" s="63"/>
      <c r="C9" s="84" t="s">
        <v>101</v>
      </c>
      <c r="D9" s="45">
        <v>32</v>
      </c>
      <c r="E9" s="53"/>
      <c r="F9" s="54"/>
      <c r="G9" s="55"/>
    </row>
    <row r="10" spans="1:7" ht="15" customHeight="1" x14ac:dyDescent="0.25">
      <c r="A10" s="262"/>
      <c r="B10" s="65"/>
      <c r="C10" s="92"/>
      <c r="D10" s="56"/>
      <c r="E10" s="207"/>
      <c r="F10" s="208"/>
      <c r="G10" s="209"/>
    </row>
    <row r="11" spans="1:7" ht="15" customHeight="1" x14ac:dyDescent="0.25">
      <c r="A11" s="262"/>
      <c r="B11" s="66"/>
      <c r="C11" s="94" t="s">
        <v>73</v>
      </c>
      <c r="D11" s="101">
        <f>SUM(D3:D9)</f>
        <v>168</v>
      </c>
      <c r="E11" s="68" t="s">
        <v>76</v>
      </c>
      <c r="F11" s="57" t="s">
        <v>74</v>
      </c>
      <c r="G11" s="58">
        <f>COUNT(D2:D9)</f>
        <v>5</v>
      </c>
    </row>
    <row r="12" spans="1:7" ht="15" customHeight="1" thickBot="1" x14ac:dyDescent="0.3">
      <c r="A12" s="263"/>
      <c r="B12" s="67"/>
      <c r="C12" s="95" t="s">
        <v>75</v>
      </c>
      <c r="D12" s="102">
        <f>D11/60</f>
        <v>2.8</v>
      </c>
      <c r="E12" s="59"/>
      <c r="F12" s="60"/>
      <c r="G12" s="61"/>
    </row>
    <row r="13" spans="1:7" ht="15" customHeight="1" thickBot="1" x14ac:dyDescent="0.3">
      <c r="C13" s="96"/>
    </row>
    <row r="14" spans="1:7" ht="15" customHeight="1" x14ac:dyDescent="0.25">
      <c r="A14" s="261">
        <v>2</v>
      </c>
      <c r="B14" s="69">
        <v>3</v>
      </c>
      <c r="C14" s="97" t="s">
        <v>141</v>
      </c>
      <c r="D14" s="41"/>
      <c r="E14" s="42"/>
      <c r="F14" s="43"/>
      <c r="G14" s="44"/>
    </row>
    <row r="15" spans="1:7" ht="15" customHeight="1" x14ac:dyDescent="0.25">
      <c r="A15" s="262"/>
      <c r="B15" s="63"/>
      <c r="C15" s="84" t="s">
        <v>142</v>
      </c>
      <c r="D15" s="45">
        <v>36</v>
      </c>
      <c r="E15" s="46"/>
      <c r="F15" s="47"/>
      <c r="G15" s="48"/>
    </row>
    <row r="16" spans="1:7" ht="15.75" customHeight="1" x14ac:dyDescent="0.25">
      <c r="A16" s="262"/>
      <c r="B16" s="63"/>
      <c r="C16" s="84" t="s">
        <v>143</v>
      </c>
      <c r="D16" s="45">
        <v>38</v>
      </c>
      <c r="E16" s="46"/>
      <c r="F16" s="47"/>
      <c r="G16" s="48"/>
    </row>
    <row r="17" spans="1:13" ht="15.75" customHeight="1" x14ac:dyDescent="0.25">
      <c r="A17" s="262"/>
      <c r="B17" s="63"/>
      <c r="C17" s="84" t="s">
        <v>144</v>
      </c>
      <c r="D17" s="45">
        <v>29</v>
      </c>
      <c r="E17" s="46"/>
      <c r="F17" s="47"/>
      <c r="G17" s="48"/>
    </row>
    <row r="18" spans="1:13" ht="15.75" customHeight="1" x14ac:dyDescent="0.25">
      <c r="A18" s="262"/>
      <c r="B18" s="63"/>
      <c r="C18" s="84" t="s">
        <v>145</v>
      </c>
      <c r="D18" s="45">
        <v>31</v>
      </c>
      <c r="E18" s="46"/>
      <c r="F18" s="47"/>
      <c r="G18" s="48"/>
    </row>
    <row r="19" spans="1:13" ht="15.75" customHeight="1" x14ac:dyDescent="0.25">
      <c r="A19" s="262"/>
      <c r="B19" s="63"/>
      <c r="C19" s="84" t="s">
        <v>146</v>
      </c>
      <c r="D19" s="45">
        <v>22</v>
      </c>
      <c r="E19" s="46"/>
      <c r="F19" s="47"/>
      <c r="G19" s="48"/>
    </row>
    <row r="20" spans="1:13" ht="15" customHeight="1" x14ac:dyDescent="0.25">
      <c r="A20" s="262"/>
      <c r="B20" s="64"/>
      <c r="C20" s="92"/>
      <c r="D20" s="49"/>
      <c r="E20" s="210"/>
      <c r="F20" s="211"/>
      <c r="G20" s="212"/>
    </row>
    <row r="21" spans="1:13" ht="15" customHeight="1" x14ac:dyDescent="0.25">
      <c r="A21" s="262"/>
      <c r="B21" s="74">
        <v>4</v>
      </c>
      <c r="C21" s="98" t="s">
        <v>147</v>
      </c>
      <c r="D21" s="71"/>
      <c r="E21" s="50"/>
      <c r="F21" s="51"/>
      <c r="G21" s="52"/>
    </row>
    <row r="22" spans="1:13" ht="15" customHeight="1" x14ac:dyDescent="0.25">
      <c r="A22" s="262"/>
      <c r="B22" s="63"/>
      <c r="C22" s="84" t="s">
        <v>197</v>
      </c>
      <c r="D22" s="45">
        <v>35</v>
      </c>
      <c r="E22" s="53"/>
      <c r="F22" s="54"/>
      <c r="G22" s="55"/>
    </row>
    <row r="23" spans="1:13" ht="15" customHeight="1" x14ac:dyDescent="0.25">
      <c r="A23" s="262"/>
      <c r="B23" s="63"/>
      <c r="C23" s="84" t="s">
        <v>198</v>
      </c>
      <c r="D23" s="45">
        <v>26</v>
      </c>
      <c r="E23" s="53"/>
      <c r="F23" s="54"/>
      <c r="G23" s="55"/>
    </row>
    <row r="24" spans="1:13" ht="15" customHeight="1" x14ac:dyDescent="0.25">
      <c r="A24" s="262"/>
      <c r="B24" s="63"/>
      <c r="C24" s="84" t="s">
        <v>199</v>
      </c>
      <c r="D24" s="45">
        <v>16</v>
      </c>
      <c r="E24" s="53"/>
      <c r="F24" s="54"/>
      <c r="G24" s="55"/>
    </row>
    <row r="25" spans="1:13" ht="15" customHeight="1" x14ac:dyDescent="0.25">
      <c r="A25" s="262"/>
      <c r="B25" s="63"/>
      <c r="C25" s="84" t="s">
        <v>200</v>
      </c>
      <c r="D25" s="45">
        <v>27</v>
      </c>
      <c r="E25" s="53"/>
      <c r="F25" s="54"/>
      <c r="G25" s="55"/>
    </row>
    <row r="26" spans="1:13" ht="15" customHeight="1" x14ac:dyDescent="0.25">
      <c r="A26" s="262"/>
      <c r="B26" s="63"/>
      <c r="C26" s="84" t="s">
        <v>201</v>
      </c>
      <c r="D26" s="45">
        <v>31</v>
      </c>
      <c r="E26" s="53"/>
      <c r="F26" s="54"/>
      <c r="G26" s="55"/>
    </row>
    <row r="27" spans="1:13" ht="15.75" customHeight="1" x14ac:dyDescent="0.25">
      <c r="A27" s="262"/>
      <c r="B27" s="65"/>
      <c r="C27" s="92"/>
      <c r="D27" s="56"/>
      <c r="E27" s="207"/>
      <c r="F27" s="208"/>
      <c r="G27" s="209"/>
    </row>
    <row r="28" spans="1:13" s="138" customFormat="1" ht="14.45" customHeight="1" x14ac:dyDescent="0.25">
      <c r="A28" s="262"/>
      <c r="B28" s="134"/>
      <c r="C28" s="94" t="s">
        <v>73</v>
      </c>
      <c r="D28" s="101">
        <f>SUM(D15:D26)</f>
        <v>291</v>
      </c>
      <c r="E28" s="135" t="s">
        <v>76</v>
      </c>
      <c r="F28" s="136" t="s">
        <v>74</v>
      </c>
      <c r="G28" s="137">
        <f>COUNT(D15:D27)</f>
        <v>10</v>
      </c>
    </row>
    <row r="29" spans="1:13" s="138" customFormat="1" ht="15" customHeight="1" thickBot="1" x14ac:dyDescent="0.3">
      <c r="A29" s="263"/>
      <c r="B29" s="139"/>
      <c r="C29" s="95" t="s">
        <v>75</v>
      </c>
      <c r="D29" s="102">
        <f>D28/60</f>
        <v>4.8499999999999996</v>
      </c>
      <c r="E29" s="140"/>
      <c r="F29" s="141"/>
      <c r="G29" s="142"/>
    </row>
    <row r="30" spans="1:13" s="138" customFormat="1" ht="15" customHeight="1" thickBot="1" x14ac:dyDescent="0.3">
      <c r="B30" s="143"/>
      <c r="C30" s="144"/>
      <c r="D30" s="145"/>
    </row>
    <row r="31" spans="1:13" s="138" customFormat="1" ht="14.45" customHeight="1" x14ac:dyDescent="0.25">
      <c r="A31" s="261">
        <v>3</v>
      </c>
      <c r="B31" s="86">
        <v>5</v>
      </c>
      <c r="C31" s="98" t="s">
        <v>148</v>
      </c>
      <c r="D31" s="146"/>
      <c r="E31" s="147"/>
      <c r="F31" s="148"/>
      <c r="G31" s="149"/>
    </row>
    <row r="32" spans="1:13" ht="14.45" customHeight="1" x14ac:dyDescent="0.25">
      <c r="A32" s="262"/>
      <c r="B32" s="63"/>
      <c r="C32" s="84" t="s">
        <v>150</v>
      </c>
      <c r="D32" s="45">
        <v>32</v>
      </c>
      <c r="E32" s="45"/>
      <c r="F32" s="47"/>
      <c r="G32" s="48"/>
      <c r="J32" s="20"/>
      <c r="K32" s="21"/>
      <c r="L32" s="20"/>
      <c r="M32" s="28">
        <v>89</v>
      </c>
    </row>
    <row r="33" spans="1:13" ht="14.45" customHeight="1" x14ac:dyDescent="0.25">
      <c r="A33" s="262"/>
      <c r="B33" s="63"/>
      <c r="C33" s="84" t="s">
        <v>151</v>
      </c>
      <c r="D33" s="45">
        <v>28</v>
      </c>
      <c r="E33" s="45"/>
      <c r="F33" s="47"/>
      <c r="G33" s="48"/>
      <c r="J33" s="20"/>
      <c r="K33" s="21"/>
      <c r="L33" s="20"/>
      <c r="M33" s="28"/>
    </row>
    <row r="34" spans="1:13" ht="14.45" customHeight="1" x14ac:dyDescent="0.25">
      <c r="A34" s="262"/>
      <c r="B34" s="63"/>
      <c r="C34" s="84" t="s">
        <v>152</v>
      </c>
      <c r="D34" s="45">
        <v>28</v>
      </c>
      <c r="E34" s="45"/>
      <c r="F34" s="47"/>
      <c r="G34" s="48"/>
      <c r="J34" s="20"/>
      <c r="K34" s="21"/>
      <c r="L34" s="20"/>
      <c r="M34" s="28"/>
    </row>
    <row r="35" spans="1:13" ht="14.45" customHeight="1" x14ac:dyDescent="0.25">
      <c r="A35" s="262"/>
      <c r="B35" s="63"/>
      <c r="C35" s="84" t="s">
        <v>149</v>
      </c>
      <c r="D35" s="45">
        <v>30</v>
      </c>
      <c r="E35" s="114"/>
      <c r="F35" s="47"/>
      <c r="G35" s="48"/>
      <c r="J35" s="20"/>
      <c r="K35" s="21"/>
      <c r="L35" s="20"/>
      <c r="M35" s="119"/>
    </row>
    <row r="36" spans="1:13" ht="14.45" customHeight="1" x14ac:dyDescent="0.25">
      <c r="A36" s="262"/>
      <c r="B36" s="64"/>
      <c r="C36" s="92"/>
      <c r="D36" s="49"/>
      <c r="E36" s="210"/>
      <c r="F36" s="211"/>
      <c r="G36" s="212"/>
      <c r="J36" s="20"/>
      <c r="K36" s="21"/>
      <c r="L36" s="20"/>
      <c r="M36" s="28"/>
    </row>
    <row r="37" spans="1:13" ht="14.45" customHeight="1" x14ac:dyDescent="0.25">
      <c r="A37" s="262"/>
      <c r="B37" s="75">
        <v>6</v>
      </c>
      <c r="C37" s="98" t="s">
        <v>104</v>
      </c>
      <c r="D37" s="71"/>
      <c r="E37" s="50"/>
      <c r="F37" s="51"/>
      <c r="G37" s="52"/>
      <c r="J37" s="20"/>
      <c r="K37" s="21"/>
      <c r="L37" s="20"/>
      <c r="M37" s="28"/>
    </row>
    <row r="38" spans="1:13" ht="14.45" customHeight="1" x14ac:dyDescent="0.25">
      <c r="A38" s="262"/>
      <c r="B38" s="63"/>
      <c r="C38" s="84" t="s">
        <v>153</v>
      </c>
      <c r="D38" s="45">
        <v>30</v>
      </c>
      <c r="E38" s="45"/>
      <c r="F38" s="54"/>
      <c r="G38" s="55"/>
    </row>
    <row r="39" spans="1:13" ht="14.45" customHeight="1" x14ac:dyDescent="0.25">
      <c r="A39" s="262"/>
      <c r="B39" s="63"/>
      <c r="C39" s="84" t="s">
        <v>154</v>
      </c>
      <c r="D39" s="45">
        <v>35</v>
      </c>
      <c r="E39" s="114"/>
      <c r="F39" s="54"/>
      <c r="G39" s="55"/>
    </row>
    <row r="40" spans="1:13" ht="15" customHeight="1" x14ac:dyDescent="0.25">
      <c r="A40" s="262"/>
      <c r="B40" s="63"/>
      <c r="C40" s="84" t="s">
        <v>155</v>
      </c>
      <c r="D40" s="45">
        <v>30</v>
      </c>
      <c r="E40" s="114"/>
      <c r="F40" s="54"/>
      <c r="G40" s="55"/>
    </row>
    <row r="41" spans="1:13" ht="15" customHeight="1" x14ac:dyDescent="0.25">
      <c r="A41" s="262"/>
      <c r="B41" s="63"/>
      <c r="C41" s="84" t="s">
        <v>156</v>
      </c>
      <c r="D41" s="45">
        <v>52</v>
      </c>
      <c r="E41" s="114"/>
      <c r="F41" s="54"/>
      <c r="G41" s="55"/>
    </row>
    <row r="42" spans="1:13" ht="14.45" customHeight="1" x14ac:dyDescent="0.25">
      <c r="A42" s="262"/>
      <c r="B42" s="64"/>
      <c r="C42" s="92"/>
      <c r="D42" s="49"/>
      <c r="E42" s="210"/>
      <c r="F42" s="211"/>
      <c r="G42" s="212"/>
      <c r="J42" s="20"/>
      <c r="K42" s="21"/>
      <c r="L42" s="20"/>
      <c r="M42" s="119"/>
    </row>
    <row r="43" spans="1:13" ht="14.45" customHeight="1" x14ac:dyDescent="0.25">
      <c r="A43" s="262"/>
      <c r="B43" s="75">
        <v>7</v>
      </c>
      <c r="C43" s="98" t="s">
        <v>105</v>
      </c>
      <c r="D43" s="71"/>
      <c r="E43" s="50"/>
      <c r="F43" s="51"/>
      <c r="G43" s="52"/>
      <c r="J43" s="20"/>
      <c r="K43" s="21"/>
      <c r="L43" s="20"/>
      <c r="M43" s="119"/>
    </row>
    <row r="44" spans="1:13" ht="14.45" customHeight="1" x14ac:dyDescent="0.25">
      <c r="A44" s="262"/>
      <c r="B44" s="63"/>
      <c r="C44" s="84" t="s">
        <v>157</v>
      </c>
      <c r="D44" s="45">
        <v>37</v>
      </c>
      <c r="E44" s="45"/>
      <c r="F44" s="54"/>
      <c r="G44" s="55"/>
    </row>
    <row r="45" spans="1:13" ht="14.45" customHeight="1" x14ac:dyDescent="0.25">
      <c r="A45" s="262"/>
      <c r="B45" s="63"/>
      <c r="C45" s="84" t="s">
        <v>158</v>
      </c>
      <c r="D45" s="45">
        <v>29</v>
      </c>
      <c r="E45" s="114"/>
      <c r="F45" s="54"/>
      <c r="G45" s="55"/>
    </row>
    <row r="46" spans="1:13" ht="15" customHeight="1" x14ac:dyDescent="0.25">
      <c r="A46" s="262"/>
      <c r="B46" s="63"/>
      <c r="C46" s="84" t="s">
        <v>159</v>
      </c>
      <c r="D46" s="45">
        <v>21</v>
      </c>
      <c r="E46" s="114"/>
      <c r="F46" s="54"/>
      <c r="G46" s="55"/>
    </row>
    <row r="47" spans="1:13" ht="15" customHeight="1" x14ac:dyDescent="0.25">
      <c r="A47" s="262"/>
      <c r="B47" s="65"/>
      <c r="C47" s="92"/>
      <c r="D47" s="56"/>
      <c r="E47" s="210"/>
      <c r="F47" s="211"/>
      <c r="G47" s="212"/>
    </row>
    <row r="48" spans="1:13" ht="15" customHeight="1" x14ac:dyDescent="0.25">
      <c r="A48" s="262"/>
      <c r="B48" s="66"/>
      <c r="C48" s="94" t="s">
        <v>73</v>
      </c>
      <c r="D48" s="101">
        <f>SUM(D32:D46)</f>
        <v>352</v>
      </c>
      <c r="E48" s="68" t="s">
        <v>76</v>
      </c>
      <c r="F48" s="57" t="s">
        <v>74</v>
      </c>
      <c r="G48" s="58">
        <f>COUNT(D30:D47)</f>
        <v>11</v>
      </c>
    </row>
    <row r="49" spans="1:7" ht="15" customHeight="1" thickBot="1" x14ac:dyDescent="0.3">
      <c r="A49" s="263"/>
      <c r="B49" s="67"/>
      <c r="C49" s="95" t="s">
        <v>75</v>
      </c>
      <c r="D49" s="102">
        <f>D48/60</f>
        <v>5.8666666666666663</v>
      </c>
      <c r="E49" s="59"/>
      <c r="F49" s="60"/>
      <c r="G49" s="61"/>
    </row>
    <row r="50" spans="1:7" ht="15" customHeight="1" thickBot="1" x14ac:dyDescent="0.3">
      <c r="C50" s="96"/>
    </row>
    <row r="51" spans="1:7" ht="15" customHeight="1" x14ac:dyDescent="0.25">
      <c r="A51" s="261">
        <v>4</v>
      </c>
      <c r="B51" s="108">
        <v>8</v>
      </c>
      <c r="C51" s="98" t="s">
        <v>160</v>
      </c>
      <c r="D51" s="151"/>
      <c r="E51" s="132"/>
      <c r="F51" s="43"/>
      <c r="G51" s="44"/>
    </row>
    <row r="52" spans="1:7" ht="15" customHeight="1" x14ac:dyDescent="0.25">
      <c r="A52" s="262"/>
      <c r="B52" s="55"/>
      <c r="C52" s="84" t="s">
        <v>161</v>
      </c>
      <c r="D52" s="130">
        <v>27</v>
      </c>
      <c r="E52" s="153"/>
      <c r="F52" s="47"/>
      <c r="G52" s="48"/>
    </row>
    <row r="53" spans="1:7" ht="15" customHeight="1" x14ac:dyDescent="0.25">
      <c r="A53" s="262"/>
      <c r="B53" s="55"/>
      <c r="C53" s="84" t="s">
        <v>162</v>
      </c>
      <c r="D53" s="130">
        <v>24</v>
      </c>
      <c r="E53" s="153"/>
      <c r="F53" s="47"/>
      <c r="G53" s="48"/>
    </row>
    <row r="54" spans="1:7" ht="15" customHeight="1" x14ac:dyDescent="0.25">
      <c r="A54" s="262"/>
      <c r="B54" s="55"/>
      <c r="C54" s="120" t="s">
        <v>164</v>
      </c>
      <c r="D54" s="130">
        <v>38</v>
      </c>
      <c r="E54" s="154"/>
      <c r="F54" s="47"/>
      <c r="G54" s="48"/>
    </row>
    <row r="55" spans="1:7" ht="15" customHeight="1" x14ac:dyDescent="0.25">
      <c r="A55" s="262"/>
      <c r="B55" s="55"/>
      <c r="C55" s="84" t="s">
        <v>163</v>
      </c>
      <c r="D55" s="130">
        <v>23</v>
      </c>
      <c r="E55" s="153"/>
      <c r="F55" s="47"/>
      <c r="G55" s="48"/>
    </row>
    <row r="56" spans="1:7" ht="15" customHeight="1" x14ac:dyDescent="0.25">
      <c r="A56" s="262"/>
      <c r="B56" s="55"/>
      <c r="C56" s="84" t="s">
        <v>165</v>
      </c>
      <c r="D56" s="130">
        <v>17</v>
      </c>
      <c r="E56" s="153"/>
      <c r="F56" s="47"/>
      <c r="G56" s="48"/>
    </row>
    <row r="57" spans="1:7" ht="15" customHeight="1" x14ac:dyDescent="0.25">
      <c r="A57" s="262"/>
      <c r="B57" s="55"/>
      <c r="C57" s="84" t="s">
        <v>166</v>
      </c>
      <c r="D57" s="130">
        <v>22</v>
      </c>
      <c r="E57" s="153"/>
      <c r="F57" s="47"/>
      <c r="G57" s="48"/>
    </row>
    <row r="58" spans="1:7" ht="15" customHeight="1" x14ac:dyDescent="0.25">
      <c r="A58" s="262"/>
      <c r="B58" s="55"/>
      <c r="C58" s="84" t="s">
        <v>167</v>
      </c>
      <c r="D58" s="130">
        <v>29</v>
      </c>
      <c r="E58" s="153"/>
      <c r="F58" s="47"/>
      <c r="G58" s="48"/>
    </row>
    <row r="59" spans="1:7" ht="15" customHeight="1" thickBot="1" x14ac:dyDescent="0.3">
      <c r="A59" s="262"/>
      <c r="B59" s="111"/>
      <c r="C59" s="107"/>
      <c r="D59" s="152"/>
      <c r="E59" s="213"/>
      <c r="F59" s="213"/>
      <c r="G59" s="213"/>
    </row>
    <row r="60" spans="1:7" ht="15" customHeight="1" x14ac:dyDescent="0.25">
      <c r="A60" s="262"/>
      <c r="B60" s="155">
        <v>9</v>
      </c>
      <c r="C60" s="133" t="s">
        <v>168</v>
      </c>
      <c r="D60" s="159"/>
      <c r="E60" s="171"/>
      <c r="F60" s="164"/>
      <c r="G60" s="172"/>
    </row>
    <row r="61" spans="1:7" ht="15" customHeight="1" x14ac:dyDescent="0.25">
      <c r="A61" s="262"/>
      <c r="B61" s="158"/>
      <c r="C61" s="120" t="s">
        <v>169</v>
      </c>
      <c r="D61" s="160">
        <v>26</v>
      </c>
      <c r="E61" s="166"/>
      <c r="F61" s="165"/>
      <c r="G61" s="167"/>
    </row>
    <row r="62" spans="1:7" ht="15" customHeight="1" x14ac:dyDescent="0.25">
      <c r="A62" s="262"/>
      <c r="B62" s="158"/>
      <c r="C62" s="120" t="s">
        <v>174</v>
      </c>
      <c r="D62" s="160">
        <v>25</v>
      </c>
      <c r="E62" s="166"/>
      <c r="F62" s="165"/>
      <c r="G62" s="167"/>
    </row>
    <row r="63" spans="1:7" ht="15" customHeight="1" x14ac:dyDescent="0.25">
      <c r="A63" s="262"/>
      <c r="B63" s="158"/>
      <c r="C63" s="120" t="s">
        <v>173</v>
      </c>
      <c r="D63" s="160">
        <v>18</v>
      </c>
      <c r="E63" s="166"/>
      <c r="F63" s="165"/>
      <c r="G63" s="167"/>
    </row>
    <row r="64" spans="1:7" ht="15" customHeight="1" x14ac:dyDescent="0.25">
      <c r="A64" s="262"/>
      <c r="B64" s="158"/>
      <c r="C64" s="120" t="s">
        <v>172</v>
      </c>
      <c r="D64" s="160">
        <v>26</v>
      </c>
      <c r="E64" s="166"/>
      <c r="F64" s="165"/>
      <c r="G64" s="167"/>
    </row>
    <row r="65" spans="1:7" ht="15" customHeight="1" x14ac:dyDescent="0.25">
      <c r="A65" s="262"/>
      <c r="B65" s="158"/>
      <c r="C65" s="120" t="s">
        <v>171</v>
      </c>
      <c r="D65" s="160">
        <v>16</v>
      </c>
      <c r="E65" s="166"/>
      <c r="F65" s="165"/>
      <c r="G65" s="167"/>
    </row>
    <row r="66" spans="1:7" ht="15" customHeight="1" x14ac:dyDescent="0.25">
      <c r="A66" s="262"/>
      <c r="B66" s="158"/>
      <c r="C66" s="120" t="s">
        <v>170</v>
      </c>
      <c r="D66" s="160">
        <v>37</v>
      </c>
      <c r="E66" s="166"/>
      <c r="F66" s="165"/>
      <c r="G66" s="167"/>
    </row>
    <row r="67" spans="1:7" ht="15" customHeight="1" thickBot="1" x14ac:dyDescent="0.3">
      <c r="A67" s="262"/>
      <c r="B67" s="156"/>
      <c r="C67" s="173"/>
      <c r="D67" s="150"/>
      <c r="E67" s="213"/>
      <c r="F67" s="214"/>
      <c r="G67" s="215"/>
    </row>
    <row r="68" spans="1:7" ht="15" customHeight="1" x14ac:dyDescent="0.25">
      <c r="A68" s="262"/>
      <c r="B68" s="155">
        <v>10</v>
      </c>
      <c r="C68" s="133" t="s">
        <v>29</v>
      </c>
      <c r="D68" s="174"/>
      <c r="E68" s="162"/>
      <c r="F68" s="164"/>
      <c r="G68" s="162"/>
    </row>
    <row r="69" spans="1:7" ht="15" customHeight="1" x14ac:dyDescent="0.25">
      <c r="A69" s="262"/>
      <c r="B69" s="158"/>
      <c r="C69" s="120" t="s">
        <v>176</v>
      </c>
      <c r="D69" s="175">
        <v>41</v>
      </c>
      <c r="E69" s="163"/>
      <c r="F69" s="165"/>
      <c r="G69" s="163"/>
    </row>
    <row r="70" spans="1:7" ht="15" customHeight="1" x14ac:dyDescent="0.25">
      <c r="A70" s="262"/>
      <c r="B70" s="158"/>
      <c r="C70" s="120" t="s">
        <v>177</v>
      </c>
      <c r="D70" s="175">
        <v>42</v>
      </c>
      <c r="E70" s="163"/>
      <c r="F70" s="165"/>
      <c r="G70" s="163"/>
    </row>
    <row r="71" spans="1:7" ht="15" customHeight="1" x14ac:dyDescent="0.25">
      <c r="A71" s="262"/>
      <c r="B71" s="158"/>
      <c r="C71" s="120" t="s">
        <v>178</v>
      </c>
      <c r="D71" s="175">
        <v>39</v>
      </c>
      <c r="E71" s="163"/>
      <c r="F71" s="165"/>
      <c r="G71" s="163"/>
    </row>
    <row r="72" spans="1:7" ht="15" customHeight="1" x14ac:dyDescent="0.25">
      <c r="A72" s="262"/>
      <c r="B72" s="156"/>
      <c r="C72" s="157"/>
      <c r="D72" s="150"/>
      <c r="E72" s="216"/>
      <c r="F72" s="217"/>
      <c r="G72" s="218"/>
    </row>
    <row r="73" spans="1:7" ht="15" customHeight="1" x14ac:dyDescent="0.25">
      <c r="A73" s="262"/>
      <c r="B73" s="109"/>
      <c r="C73" s="94" t="s">
        <v>73</v>
      </c>
      <c r="D73" s="101">
        <f>SUM(D52:D71)</f>
        <v>450</v>
      </c>
      <c r="E73" s="168" t="s">
        <v>76</v>
      </c>
      <c r="F73" s="169" t="s">
        <v>74</v>
      </c>
      <c r="G73" s="170">
        <f>COUNT(D52:D71)</f>
        <v>16</v>
      </c>
    </row>
    <row r="74" spans="1:7" ht="15.75" customHeight="1" thickBot="1" x14ac:dyDescent="0.3">
      <c r="A74" s="263"/>
      <c r="B74" s="110"/>
      <c r="C74" s="95" t="s">
        <v>75</v>
      </c>
      <c r="D74" s="102">
        <f>D73/60</f>
        <v>7.5</v>
      </c>
      <c r="E74" s="59"/>
      <c r="F74" s="60"/>
      <c r="G74" s="61"/>
    </row>
    <row r="75" spans="1:7" ht="15" customHeight="1" thickBot="1" x14ac:dyDescent="0.3">
      <c r="A75" s="87"/>
      <c r="B75" s="88"/>
      <c r="C75" s="100"/>
      <c r="D75" s="104"/>
      <c r="E75" s="89"/>
      <c r="F75" s="90"/>
      <c r="G75" s="91"/>
    </row>
    <row r="76" spans="1:7" ht="15" customHeight="1" x14ac:dyDescent="0.25">
      <c r="A76" s="261">
        <v>5</v>
      </c>
      <c r="B76" s="69">
        <v>11</v>
      </c>
      <c r="C76" s="98" t="s">
        <v>175</v>
      </c>
      <c r="D76" s="41"/>
      <c r="E76" s="42"/>
      <c r="F76" s="43"/>
      <c r="G76" s="44"/>
    </row>
    <row r="77" spans="1:7" ht="15" customHeight="1" x14ac:dyDescent="0.25">
      <c r="A77" s="262"/>
      <c r="B77" s="63"/>
      <c r="C77" s="84" t="s">
        <v>180</v>
      </c>
      <c r="D77" s="45">
        <v>29</v>
      </c>
      <c r="E77" s="46"/>
      <c r="F77" s="47"/>
      <c r="G77" s="48"/>
    </row>
    <row r="78" spans="1:7" ht="15" customHeight="1" x14ac:dyDescent="0.25">
      <c r="A78" s="262"/>
      <c r="B78" s="63"/>
      <c r="C78" s="84" t="s">
        <v>179</v>
      </c>
      <c r="D78" s="45">
        <v>32</v>
      </c>
      <c r="E78" s="46"/>
      <c r="F78" s="47"/>
      <c r="G78" s="48"/>
    </row>
    <row r="79" spans="1:7" ht="15" customHeight="1" x14ac:dyDescent="0.25">
      <c r="A79" s="262"/>
      <c r="B79" s="63"/>
      <c r="C79" s="84" t="s">
        <v>251</v>
      </c>
      <c r="D79" s="45">
        <v>31</v>
      </c>
      <c r="E79" s="46"/>
      <c r="F79" s="47"/>
      <c r="G79" s="48"/>
    </row>
    <row r="80" spans="1:7" ht="15" customHeight="1" x14ac:dyDescent="0.25">
      <c r="A80" s="262"/>
      <c r="B80" s="63"/>
      <c r="C80" s="84" t="s">
        <v>252</v>
      </c>
      <c r="D80" s="45">
        <v>32</v>
      </c>
      <c r="E80" s="46"/>
      <c r="F80" s="47"/>
      <c r="G80" s="48"/>
    </row>
    <row r="81" spans="1:8" ht="15" customHeight="1" x14ac:dyDescent="0.25">
      <c r="A81" s="262"/>
      <c r="B81" s="112"/>
      <c r="C81" s="99"/>
      <c r="D81" s="103"/>
      <c r="E81" s="219"/>
      <c r="F81" s="219"/>
      <c r="G81" s="219"/>
    </row>
    <row r="82" spans="1:8" ht="15" customHeight="1" x14ac:dyDescent="0.25">
      <c r="A82" s="262"/>
      <c r="B82" s="74">
        <v>12</v>
      </c>
      <c r="C82" s="98" t="s">
        <v>106</v>
      </c>
      <c r="D82" s="74"/>
      <c r="E82" s="76"/>
      <c r="F82" s="76"/>
      <c r="G82" s="76"/>
    </row>
    <row r="83" spans="1:8" ht="15" customHeight="1" x14ac:dyDescent="0.25">
      <c r="A83" s="262"/>
      <c r="B83" s="63"/>
      <c r="C83" s="84" t="s">
        <v>181</v>
      </c>
      <c r="D83" s="45">
        <v>23</v>
      </c>
      <c r="E83" s="46"/>
      <c r="F83" s="47"/>
      <c r="G83" s="48"/>
    </row>
    <row r="84" spans="1:8" ht="15" customHeight="1" x14ac:dyDescent="0.25">
      <c r="A84" s="262"/>
      <c r="B84" s="63"/>
      <c r="C84" s="84" t="s">
        <v>182</v>
      </c>
      <c r="D84" s="45">
        <v>32</v>
      </c>
      <c r="E84" s="46"/>
      <c r="F84" s="47"/>
      <c r="G84" s="48"/>
    </row>
    <row r="85" spans="1:8" ht="15" customHeight="1" x14ac:dyDescent="0.25">
      <c r="A85" s="262"/>
      <c r="B85" s="63"/>
      <c r="C85" s="84" t="s">
        <v>183</v>
      </c>
      <c r="D85" s="45">
        <v>33</v>
      </c>
      <c r="E85" s="46"/>
      <c r="F85" s="47"/>
      <c r="G85" s="48"/>
    </row>
    <row r="86" spans="1:8" ht="15.75" customHeight="1" x14ac:dyDescent="0.25">
      <c r="A86" s="262"/>
      <c r="B86" s="63"/>
      <c r="C86" s="84" t="s">
        <v>253</v>
      </c>
      <c r="D86" s="45">
        <v>28</v>
      </c>
      <c r="E86" s="46"/>
      <c r="F86" s="47"/>
      <c r="G86" s="48"/>
    </row>
    <row r="87" spans="1:8" ht="15.75" customHeight="1" x14ac:dyDescent="0.25">
      <c r="A87" s="262"/>
      <c r="B87" s="63"/>
      <c r="C87" s="84" t="s">
        <v>184</v>
      </c>
      <c r="D87" s="45">
        <v>10</v>
      </c>
      <c r="E87" s="46"/>
      <c r="F87" s="47"/>
      <c r="G87" s="48"/>
      <c r="H87" s="87"/>
    </row>
    <row r="88" spans="1:8" ht="15.75" customHeight="1" x14ac:dyDescent="0.25">
      <c r="A88" s="262"/>
      <c r="B88" s="65"/>
      <c r="C88" s="85"/>
      <c r="D88" s="56"/>
      <c r="E88" s="207"/>
      <c r="F88" s="208"/>
      <c r="G88" s="209"/>
    </row>
    <row r="89" spans="1:8" ht="15" customHeight="1" x14ac:dyDescent="0.25">
      <c r="A89" s="262"/>
      <c r="B89" s="66"/>
      <c r="C89" s="94" t="s">
        <v>73</v>
      </c>
      <c r="D89" s="101">
        <f>SUM(D77:D87)</f>
        <v>250</v>
      </c>
      <c r="E89" s="68" t="s">
        <v>76</v>
      </c>
      <c r="F89" s="57" t="s">
        <v>74</v>
      </c>
      <c r="G89" s="58">
        <f>COUNT(D77:D87)</f>
        <v>9</v>
      </c>
    </row>
    <row r="90" spans="1:8" ht="15" customHeight="1" thickBot="1" x14ac:dyDescent="0.3">
      <c r="A90" s="263"/>
      <c r="B90" s="67"/>
      <c r="C90" s="95" t="s">
        <v>75</v>
      </c>
      <c r="D90" s="102">
        <f>D89/60</f>
        <v>4.166666666666667</v>
      </c>
      <c r="E90" s="59"/>
      <c r="F90" s="60"/>
      <c r="G90" s="61"/>
    </row>
    <row r="91" spans="1:8" ht="15.6" customHeight="1" thickBot="1" x14ac:dyDescent="0.3">
      <c r="C91" s="96"/>
    </row>
    <row r="92" spans="1:8" ht="15" customHeight="1" x14ac:dyDescent="0.25">
      <c r="A92" s="261">
        <v>6</v>
      </c>
      <c r="B92" s="74">
        <v>13</v>
      </c>
      <c r="C92" s="98" t="s">
        <v>107</v>
      </c>
      <c r="D92" s="74"/>
      <c r="E92" s="76"/>
      <c r="F92" s="76"/>
      <c r="G92" s="76"/>
    </row>
    <row r="93" spans="1:8" ht="15" customHeight="1" x14ac:dyDescent="0.25">
      <c r="A93" s="262"/>
      <c r="B93" s="63"/>
      <c r="C93" s="185" t="s">
        <v>114</v>
      </c>
      <c r="D93" s="118">
        <v>37</v>
      </c>
      <c r="E93" s="183"/>
      <c r="F93" s="184"/>
      <c r="G93" s="161"/>
    </row>
    <row r="94" spans="1:8" ht="15" customHeight="1" x14ac:dyDescent="0.25">
      <c r="A94" s="262"/>
      <c r="B94" s="63"/>
      <c r="C94" s="185" t="s">
        <v>121</v>
      </c>
      <c r="D94" s="118">
        <v>30</v>
      </c>
      <c r="E94" s="183"/>
      <c r="F94" s="184"/>
      <c r="G94" s="161"/>
    </row>
    <row r="95" spans="1:8" ht="15" customHeight="1" x14ac:dyDescent="0.25">
      <c r="A95" s="262"/>
      <c r="B95" s="63"/>
      <c r="C95" s="185" t="s">
        <v>115</v>
      </c>
      <c r="D95" s="118">
        <v>40</v>
      </c>
      <c r="E95" s="183"/>
      <c r="F95" s="184"/>
      <c r="G95" s="161"/>
    </row>
    <row r="96" spans="1:8" ht="15" customHeight="1" x14ac:dyDescent="0.25">
      <c r="A96" s="262"/>
      <c r="B96" s="63"/>
      <c r="C96" s="185" t="s">
        <v>116</v>
      </c>
      <c r="D96" s="118">
        <v>34</v>
      </c>
      <c r="E96" s="183"/>
      <c r="F96" s="184"/>
      <c r="G96" s="161"/>
    </row>
    <row r="97" spans="1:7" ht="15" customHeight="1" x14ac:dyDescent="0.25">
      <c r="A97" s="262"/>
      <c r="B97" s="63"/>
      <c r="C97" s="185" t="s">
        <v>117</v>
      </c>
      <c r="D97" s="118">
        <v>38</v>
      </c>
      <c r="E97" s="183"/>
      <c r="F97" s="184"/>
      <c r="G97" s="161"/>
    </row>
    <row r="98" spans="1:7" ht="15" customHeight="1" x14ac:dyDescent="0.25">
      <c r="A98" s="262"/>
      <c r="B98" s="65"/>
      <c r="C98" s="92"/>
      <c r="D98" s="56"/>
      <c r="E98" s="210"/>
      <c r="F98" s="211"/>
      <c r="G98" s="212"/>
    </row>
    <row r="99" spans="1:7" ht="15.75" customHeight="1" x14ac:dyDescent="0.25">
      <c r="A99" s="262"/>
      <c r="B99" s="74">
        <v>14</v>
      </c>
      <c r="C99" s="98" t="s">
        <v>185</v>
      </c>
      <c r="D99" s="74"/>
      <c r="E99" s="74"/>
      <c r="F99" s="74"/>
      <c r="G99" s="74"/>
    </row>
    <row r="100" spans="1:7" ht="15" customHeight="1" x14ac:dyDescent="0.25">
      <c r="A100" s="262"/>
      <c r="B100" s="63"/>
      <c r="C100" s="115" t="s">
        <v>118</v>
      </c>
      <c r="D100" s="45">
        <v>38</v>
      </c>
      <c r="E100" s="46"/>
      <c r="F100" s="47"/>
      <c r="G100" s="48"/>
    </row>
    <row r="101" spans="1:7" ht="15" customHeight="1" x14ac:dyDescent="0.25">
      <c r="A101" s="262"/>
      <c r="B101" s="63"/>
      <c r="C101" s="115" t="s">
        <v>119</v>
      </c>
      <c r="D101" s="45">
        <v>35</v>
      </c>
      <c r="E101" s="46"/>
      <c r="F101" s="47"/>
      <c r="G101" s="48"/>
    </row>
    <row r="102" spans="1:7" ht="15" customHeight="1" x14ac:dyDescent="0.25">
      <c r="A102" s="262"/>
      <c r="B102" s="63"/>
      <c r="C102" s="115" t="s">
        <v>120</v>
      </c>
      <c r="D102" s="45">
        <v>33</v>
      </c>
      <c r="E102" s="46"/>
      <c r="F102" s="47"/>
      <c r="G102" s="48"/>
    </row>
    <row r="103" spans="1:7" ht="15" customHeight="1" x14ac:dyDescent="0.25">
      <c r="A103" s="262"/>
      <c r="B103" s="63"/>
      <c r="C103" s="115" t="s">
        <v>254</v>
      </c>
      <c r="D103" s="45">
        <v>33</v>
      </c>
      <c r="E103" s="46"/>
      <c r="F103" s="47"/>
      <c r="G103" s="48"/>
    </row>
    <row r="104" spans="1:7" ht="15" customHeight="1" x14ac:dyDescent="0.25">
      <c r="A104" s="262"/>
      <c r="B104" s="63"/>
      <c r="C104" s="115" t="s">
        <v>255</v>
      </c>
      <c r="D104" s="45">
        <v>17</v>
      </c>
      <c r="E104" s="46"/>
      <c r="F104" s="47"/>
      <c r="G104" s="48"/>
    </row>
    <row r="105" spans="1:7" ht="15" customHeight="1" x14ac:dyDescent="0.25">
      <c r="A105" s="262"/>
      <c r="B105" s="63"/>
      <c r="C105" s="115" t="s">
        <v>256</v>
      </c>
      <c r="D105" s="45">
        <v>26</v>
      </c>
      <c r="E105" s="46"/>
      <c r="F105" s="47"/>
      <c r="G105" s="48"/>
    </row>
    <row r="106" spans="1:7" ht="15" customHeight="1" x14ac:dyDescent="0.25">
      <c r="A106" s="262"/>
      <c r="B106" s="63"/>
      <c r="C106" s="115" t="s">
        <v>257</v>
      </c>
      <c r="D106" s="45">
        <v>34</v>
      </c>
      <c r="E106" s="46"/>
      <c r="F106" s="47"/>
      <c r="G106" s="48"/>
    </row>
    <row r="107" spans="1:7" ht="15" customHeight="1" x14ac:dyDescent="0.25">
      <c r="A107" s="262"/>
      <c r="B107" s="63"/>
      <c r="C107" s="115" t="s">
        <v>258</v>
      </c>
      <c r="D107" s="45">
        <v>28</v>
      </c>
      <c r="E107" s="46"/>
      <c r="F107" s="47"/>
      <c r="G107" s="48"/>
    </row>
    <row r="108" spans="1:7" ht="14.45" customHeight="1" x14ac:dyDescent="0.25">
      <c r="A108" s="262"/>
      <c r="B108" s="63"/>
      <c r="C108" s="115" t="s">
        <v>259</v>
      </c>
      <c r="D108" s="45">
        <v>31</v>
      </c>
      <c r="E108" s="46"/>
      <c r="F108" s="47"/>
      <c r="G108" s="48"/>
    </row>
    <row r="109" spans="1:7" ht="14.45" customHeight="1" x14ac:dyDescent="0.25">
      <c r="A109" s="262"/>
      <c r="B109" s="64"/>
      <c r="C109" s="92"/>
      <c r="D109" s="49"/>
      <c r="E109" s="210"/>
      <c r="F109" s="211"/>
      <c r="G109" s="212"/>
    </row>
    <row r="110" spans="1:7" ht="15" customHeight="1" x14ac:dyDescent="0.25">
      <c r="A110" s="262"/>
      <c r="B110" s="66"/>
      <c r="C110" s="94" t="s">
        <v>73</v>
      </c>
      <c r="D110" s="101">
        <f>SUM(D93:D108)</f>
        <v>454</v>
      </c>
      <c r="E110" s="68" t="s">
        <v>76</v>
      </c>
      <c r="F110" s="57" t="s">
        <v>74</v>
      </c>
      <c r="G110" s="58">
        <f>COUNT(D92:D109)</f>
        <v>14</v>
      </c>
    </row>
    <row r="111" spans="1:7" ht="14.45" customHeight="1" thickBot="1" x14ac:dyDescent="0.3">
      <c r="A111" s="264"/>
      <c r="B111" s="178"/>
      <c r="C111" s="179" t="s">
        <v>75</v>
      </c>
      <c r="D111" s="102">
        <f>D110/60</f>
        <v>7.5666666666666664</v>
      </c>
      <c r="E111" s="180"/>
      <c r="F111" s="181"/>
      <c r="G111" s="182"/>
    </row>
    <row r="112" spans="1:7" ht="14.45" customHeight="1" thickBot="1" x14ac:dyDescent="0.3">
      <c r="A112" s="177"/>
      <c r="B112" s="88"/>
      <c r="C112" s="100"/>
      <c r="D112" s="176"/>
      <c r="E112" s="89"/>
      <c r="F112" s="90"/>
      <c r="G112" s="90"/>
    </row>
    <row r="113" spans="1:7" ht="14.45" customHeight="1" x14ac:dyDescent="0.25">
      <c r="A113" s="261">
        <v>7</v>
      </c>
      <c r="B113" s="74">
        <v>15</v>
      </c>
      <c r="C113" s="98" t="s">
        <v>186</v>
      </c>
      <c r="D113" s="74"/>
      <c r="E113" s="76"/>
      <c r="F113" s="76"/>
      <c r="G113" s="76"/>
    </row>
    <row r="114" spans="1:7" ht="14.45" customHeight="1" x14ac:dyDescent="0.25">
      <c r="A114" s="262"/>
      <c r="B114" s="63"/>
      <c r="C114" s="84" t="s">
        <v>108</v>
      </c>
      <c r="D114" s="45">
        <v>25</v>
      </c>
      <c r="E114" s="46"/>
      <c r="F114" s="47"/>
      <c r="G114" s="48"/>
    </row>
    <row r="115" spans="1:7" ht="14.45" customHeight="1" x14ac:dyDescent="0.25">
      <c r="A115" s="262"/>
      <c r="B115" s="63"/>
      <c r="C115" s="84" t="s">
        <v>111</v>
      </c>
      <c r="D115" s="45">
        <v>38</v>
      </c>
      <c r="E115" s="46"/>
      <c r="F115" s="47"/>
      <c r="G115" s="48"/>
    </row>
    <row r="116" spans="1:7" ht="14.45" customHeight="1" x14ac:dyDescent="0.25">
      <c r="A116" s="262"/>
      <c r="B116" s="65"/>
      <c r="C116" s="92"/>
      <c r="D116" s="56"/>
      <c r="E116" s="210"/>
      <c r="F116" s="211"/>
      <c r="G116" s="212"/>
    </row>
    <row r="117" spans="1:7" ht="14.45" customHeight="1" x14ac:dyDescent="0.25">
      <c r="A117" s="262"/>
      <c r="B117" s="74">
        <v>16</v>
      </c>
      <c r="C117" s="98" t="s">
        <v>109</v>
      </c>
      <c r="D117" s="74"/>
      <c r="E117" s="74"/>
      <c r="F117" s="74"/>
      <c r="G117" s="74"/>
    </row>
    <row r="118" spans="1:7" ht="14.45" customHeight="1" x14ac:dyDescent="0.25">
      <c r="A118" s="262"/>
      <c r="B118" s="63"/>
      <c r="C118" s="84" t="s">
        <v>110</v>
      </c>
      <c r="D118" s="45">
        <v>29</v>
      </c>
      <c r="E118" s="46"/>
      <c r="F118" s="47"/>
      <c r="G118" s="48"/>
    </row>
    <row r="119" spans="1:7" ht="14.45" customHeight="1" x14ac:dyDescent="0.25">
      <c r="A119" s="262"/>
      <c r="B119" s="63"/>
      <c r="C119" s="84" t="s">
        <v>112</v>
      </c>
      <c r="D119" s="45">
        <v>32</v>
      </c>
      <c r="E119" s="46"/>
      <c r="F119" s="47"/>
      <c r="G119" s="48"/>
    </row>
    <row r="120" spans="1:7" ht="14.45" customHeight="1" x14ac:dyDescent="0.25">
      <c r="A120" s="262"/>
      <c r="B120" s="63"/>
      <c r="C120" s="84" t="s">
        <v>113</v>
      </c>
      <c r="D120" s="45">
        <v>37</v>
      </c>
      <c r="E120" s="46"/>
      <c r="F120" s="47"/>
      <c r="G120" s="48"/>
    </row>
    <row r="121" spans="1:7" ht="14.45" customHeight="1" x14ac:dyDescent="0.25">
      <c r="A121" s="262"/>
      <c r="B121" s="65"/>
      <c r="C121" s="92"/>
      <c r="D121" s="56"/>
      <c r="E121" s="210"/>
      <c r="F121" s="211"/>
      <c r="G121" s="212"/>
    </row>
    <row r="122" spans="1:7" ht="14.45" customHeight="1" x14ac:dyDescent="0.25">
      <c r="A122" s="262"/>
      <c r="B122" s="66"/>
      <c r="C122" s="94" t="s">
        <v>73</v>
      </c>
      <c r="D122" s="101">
        <f>SUM(D114:D120)</f>
        <v>161</v>
      </c>
      <c r="E122" s="68" t="s">
        <v>76</v>
      </c>
      <c r="F122" s="57" t="s">
        <v>74</v>
      </c>
      <c r="G122" s="58">
        <f>COUNT(D113:D121)</f>
        <v>5</v>
      </c>
    </row>
    <row r="123" spans="1:7" ht="14.45" customHeight="1" thickBot="1" x14ac:dyDescent="0.3">
      <c r="A123" s="263"/>
      <c r="B123" s="67"/>
      <c r="C123" s="95" t="s">
        <v>75</v>
      </c>
      <c r="D123" s="102">
        <f>D122/60</f>
        <v>2.6833333333333331</v>
      </c>
      <c r="E123" s="59"/>
      <c r="F123" s="60"/>
      <c r="G123" s="61"/>
    </row>
    <row r="124" spans="1:7" ht="14.45" customHeight="1" thickBot="1" x14ac:dyDescent="0.3">
      <c r="A124" s="177"/>
      <c r="B124" s="88"/>
      <c r="C124" s="100"/>
      <c r="D124" s="176"/>
      <c r="E124" s="89"/>
      <c r="F124" s="90"/>
      <c r="G124" s="90"/>
    </row>
    <row r="125" spans="1:7" ht="14.45" customHeight="1" x14ac:dyDescent="0.25">
      <c r="A125" s="261">
        <v>8</v>
      </c>
      <c r="B125" s="74">
        <v>17</v>
      </c>
      <c r="C125" s="98" t="s">
        <v>130</v>
      </c>
      <c r="D125" s="74"/>
      <c r="E125" s="76"/>
      <c r="F125" s="76"/>
      <c r="G125" s="76"/>
    </row>
    <row r="126" spans="1:7" ht="15" customHeight="1" x14ac:dyDescent="0.25">
      <c r="A126" s="262"/>
      <c r="B126" s="63"/>
      <c r="C126" s="84" t="s">
        <v>122</v>
      </c>
      <c r="D126" s="45">
        <v>19</v>
      </c>
      <c r="E126" s="46"/>
      <c r="F126" s="47"/>
      <c r="G126" s="48"/>
    </row>
    <row r="127" spans="1:7" ht="15" customHeight="1" x14ac:dyDescent="0.25">
      <c r="A127" s="262"/>
      <c r="B127" s="63"/>
      <c r="C127" s="84" t="s">
        <v>123</v>
      </c>
      <c r="D127" s="45">
        <v>37</v>
      </c>
      <c r="E127" s="46"/>
      <c r="F127" s="47"/>
      <c r="G127" s="48"/>
    </row>
    <row r="128" spans="1:7" ht="15" customHeight="1" x14ac:dyDescent="0.25">
      <c r="A128" s="262"/>
      <c r="B128" s="63"/>
      <c r="C128" s="84" t="s">
        <v>124</v>
      </c>
      <c r="D128" s="45">
        <v>38</v>
      </c>
      <c r="E128" s="46"/>
      <c r="F128" s="47"/>
      <c r="G128" s="48"/>
    </row>
    <row r="129" spans="1:7" ht="15" customHeight="1" x14ac:dyDescent="0.25">
      <c r="A129" s="262"/>
      <c r="B129" s="63"/>
      <c r="C129" s="84" t="s">
        <v>187</v>
      </c>
      <c r="D129" s="45">
        <v>35</v>
      </c>
      <c r="E129" s="46"/>
      <c r="F129" s="47"/>
      <c r="G129" s="48"/>
    </row>
    <row r="130" spans="1:7" ht="15" customHeight="1" x14ac:dyDescent="0.25">
      <c r="A130" s="262"/>
      <c r="B130" s="65"/>
      <c r="C130" s="92"/>
      <c r="D130" s="56"/>
      <c r="E130" s="210"/>
      <c r="F130" s="211"/>
      <c r="G130" s="212"/>
    </row>
    <row r="131" spans="1:7" ht="15" customHeight="1" x14ac:dyDescent="0.25">
      <c r="A131" s="262"/>
      <c r="B131" s="74">
        <v>18</v>
      </c>
      <c r="C131" s="98" t="s">
        <v>131</v>
      </c>
      <c r="D131" s="74"/>
      <c r="E131" s="76"/>
      <c r="F131" s="76"/>
      <c r="G131" s="76"/>
    </row>
    <row r="132" spans="1:7" ht="15" customHeight="1" x14ac:dyDescent="0.25">
      <c r="A132" s="262"/>
      <c r="B132" s="63"/>
      <c r="C132" s="84" t="s">
        <v>125</v>
      </c>
      <c r="D132" s="45">
        <v>29</v>
      </c>
      <c r="E132" s="46"/>
      <c r="F132" s="47"/>
      <c r="G132" s="48"/>
    </row>
    <row r="133" spans="1:7" ht="15" customHeight="1" x14ac:dyDescent="0.25">
      <c r="A133" s="262"/>
      <c r="B133" s="63"/>
      <c r="C133" s="84" t="s">
        <v>126</v>
      </c>
      <c r="D133" s="45">
        <v>41</v>
      </c>
      <c r="E133" s="46"/>
      <c r="F133" s="47"/>
      <c r="G133" s="48"/>
    </row>
    <row r="134" spans="1:7" ht="15" customHeight="1" x14ac:dyDescent="0.25">
      <c r="A134" s="262"/>
      <c r="B134" s="63"/>
      <c r="C134" s="84" t="s">
        <v>127</v>
      </c>
      <c r="D134" s="45">
        <v>34</v>
      </c>
      <c r="E134" s="46"/>
      <c r="F134" s="47"/>
      <c r="G134" s="48"/>
    </row>
    <row r="135" spans="1:7" ht="15" customHeight="1" x14ac:dyDescent="0.25">
      <c r="A135" s="262"/>
      <c r="B135" s="63"/>
      <c r="C135" s="84" t="s">
        <v>128</v>
      </c>
      <c r="D135" s="45">
        <v>32</v>
      </c>
      <c r="E135" s="46"/>
      <c r="F135" s="47"/>
      <c r="G135" s="48"/>
    </row>
    <row r="136" spans="1:7" ht="15.75" customHeight="1" x14ac:dyDescent="0.25">
      <c r="A136" s="262"/>
      <c r="B136" s="63"/>
      <c r="C136" s="84" t="s">
        <v>129</v>
      </c>
      <c r="D136" s="45">
        <v>41</v>
      </c>
      <c r="E136" s="46"/>
      <c r="F136" s="47"/>
      <c r="G136" s="48"/>
    </row>
    <row r="137" spans="1:7" ht="15" customHeight="1" x14ac:dyDescent="0.25">
      <c r="A137" s="262"/>
      <c r="B137" s="65"/>
      <c r="C137" s="92"/>
      <c r="D137" s="56"/>
      <c r="E137" s="210"/>
      <c r="F137" s="211"/>
      <c r="G137" s="212"/>
    </row>
    <row r="138" spans="1:7" ht="15.75" customHeight="1" x14ac:dyDescent="0.25">
      <c r="A138" s="262"/>
      <c r="B138" s="66"/>
      <c r="C138" s="94" t="s">
        <v>73</v>
      </c>
      <c r="D138" s="101">
        <f>SUM(D126:D136)</f>
        <v>306</v>
      </c>
      <c r="E138" s="68" t="s">
        <v>76</v>
      </c>
      <c r="F138" s="57" t="s">
        <v>74</v>
      </c>
      <c r="G138" s="58">
        <f>COUNT(D125:D137)</f>
        <v>9</v>
      </c>
    </row>
    <row r="139" spans="1:7" ht="14.45" customHeight="1" thickBot="1" x14ac:dyDescent="0.3">
      <c r="A139" s="264"/>
      <c r="B139" s="178"/>
      <c r="C139" s="179" t="s">
        <v>75</v>
      </c>
      <c r="D139" s="102">
        <f>D138/60</f>
        <v>5.0999999999999996</v>
      </c>
      <c r="E139" s="180"/>
      <c r="F139" s="181"/>
      <c r="G139" s="182"/>
    </row>
    <row r="140" spans="1:7" ht="14.45" customHeight="1" x14ac:dyDescent="0.25">
      <c r="A140" s="177"/>
      <c r="B140" s="88"/>
      <c r="C140" s="100"/>
      <c r="D140" s="186"/>
      <c r="E140" s="89"/>
      <c r="F140" s="90"/>
      <c r="G140" s="90"/>
    </row>
    <row r="141" spans="1:7" ht="14.45" customHeight="1" x14ac:dyDescent="0.25">
      <c r="A141" s="265">
        <v>9</v>
      </c>
      <c r="B141" s="74">
        <v>19</v>
      </c>
      <c r="C141" s="98" t="s">
        <v>188</v>
      </c>
      <c r="D141" s="74"/>
      <c r="E141" s="76"/>
      <c r="F141" s="76"/>
      <c r="G141" s="76"/>
    </row>
    <row r="142" spans="1:7" ht="14.45" customHeight="1" x14ac:dyDescent="0.25">
      <c r="A142" s="262"/>
      <c r="B142" s="63"/>
      <c r="C142" s="84" t="s">
        <v>202</v>
      </c>
      <c r="D142" s="45">
        <v>40</v>
      </c>
      <c r="E142" s="46"/>
      <c r="F142" s="47"/>
      <c r="G142" s="48"/>
    </row>
    <row r="143" spans="1:7" ht="14.45" customHeight="1" x14ac:dyDescent="0.25">
      <c r="A143" s="262"/>
      <c r="B143" s="63"/>
      <c r="C143" s="84" t="s">
        <v>203</v>
      </c>
      <c r="D143" s="45">
        <v>43</v>
      </c>
      <c r="E143" s="46"/>
      <c r="F143" s="47"/>
      <c r="G143" s="48"/>
    </row>
    <row r="144" spans="1:7" ht="14.45" customHeight="1" x14ac:dyDescent="0.25">
      <c r="A144" s="262"/>
      <c r="B144" s="63"/>
      <c r="C144" s="84" t="s">
        <v>204</v>
      </c>
      <c r="D144" s="45">
        <v>34</v>
      </c>
      <c r="E144" s="46"/>
      <c r="F144" s="47"/>
      <c r="G144" s="48"/>
    </row>
    <row r="145" spans="1:7" ht="14.45" customHeight="1" x14ac:dyDescent="0.25">
      <c r="A145" s="262"/>
      <c r="B145" s="63"/>
      <c r="C145" s="84" t="s">
        <v>205</v>
      </c>
      <c r="D145" s="45">
        <v>23</v>
      </c>
      <c r="E145" s="46"/>
      <c r="F145" s="47"/>
      <c r="G145" s="48"/>
    </row>
    <row r="146" spans="1:7" ht="14.45" customHeight="1" x14ac:dyDescent="0.25">
      <c r="A146" s="262"/>
      <c r="B146" s="63"/>
      <c r="C146" s="84" t="s">
        <v>206</v>
      </c>
      <c r="D146" s="45">
        <v>42</v>
      </c>
      <c r="E146" s="46"/>
      <c r="F146" s="47"/>
      <c r="G146" s="48"/>
    </row>
    <row r="147" spans="1:7" ht="14.45" customHeight="1" x14ac:dyDescent="0.25">
      <c r="A147" s="262"/>
      <c r="B147" s="187"/>
      <c r="C147" s="188"/>
      <c r="D147" s="189"/>
      <c r="E147" s="210"/>
      <c r="F147" s="211"/>
      <c r="G147" s="212"/>
    </row>
    <row r="148" spans="1:7" ht="14.45" customHeight="1" x14ac:dyDescent="0.25">
      <c r="A148" s="262"/>
      <c r="B148" s="74">
        <v>20</v>
      </c>
      <c r="C148" s="73" t="s">
        <v>189</v>
      </c>
      <c r="D148" s="193"/>
      <c r="E148" s="193"/>
      <c r="F148" s="193"/>
      <c r="G148" s="74"/>
    </row>
    <row r="149" spans="1:7" ht="14.45" customHeight="1" x14ac:dyDescent="0.25">
      <c r="A149" s="262"/>
      <c r="B149" s="63"/>
      <c r="C149" s="84" t="s">
        <v>207</v>
      </c>
      <c r="D149" s="161">
        <v>30</v>
      </c>
      <c r="E149" s="195"/>
      <c r="F149" s="195"/>
      <c r="G149" s="194"/>
    </row>
    <row r="150" spans="1:7" ht="14.45" customHeight="1" x14ac:dyDescent="0.25">
      <c r="A150" s="262"/>
      <c r="B150" s="63"/>
      <c r="C150" s="84" t="s">
        <v>208</v>
      </c>
      <c r="D150" s="161">
        <v>48</v>
      </c>
      <c r="E150" s="195"/>
      <c r="F150" s="195"/>
      <c r="G150" s="194"/>
    </row>
    <row r="151" spans="1:7" ht="14.45" customHeight="1" x14ac:dyDescent="0.25">
      <c r="A151" s="262"/>
      <c r="B151" s="63"/>
      <c r="C151" s="84" t="s">
        <v>209</v>
      </c>
      <c r="D151" s="45">
        <v>45</v>
      </c>
      <c r="E151" s="183"/>
      <c r="F151" s="184"/>
      <c r="G151" s="196"/>
    </row>
    <row r="152" spans="1:7" ht="14.45" customHeight="1" x14ac:dyDescent="0.25">
      <c r="A152" s="262"/>
      <c r="B152" s="63"/>
      <c r="C152" s="84" t="s">
        <v>210</v>
      </c>
      <c r="D152" s="45">
        <v>44</v>
      </c>
      <c r="E152" s="183"/>
      <c r="F152" s="184"/>
      <c r="G152" s="196"/>
    </row>
    <row r="153" spans="1:7" ht="14.45" customHeight="1" x14ac:dyDescent="0.25">
      <c r="A153" s="262"/>
      <c r="B153" s="64"/>
      <c r="C153" s="92"/>
      <c r="D153" s="49"/>
      <c r="E153" s="210"/>
      <c r="F153" s="211"/>
      <c r="G153" s="212"/>
    </row>
    <row r="154" spans="1:7" ht="14.45" customHeight="1" x14ac:dyDescent="0.25">
      <c r="A154" s="262"/>
      <c r="B154" s="66"/>
      <c r="C154" s="94" t="s">
        <v>73</v>
      </c>
      <c r="D154" s="101">
        <f>SUM(D142:D152)</f>
        <v>349</v>
      </c>
      <c r="E154" s="68" t="s">
        <v>76</v>
      </c>
      <c r="F154" s="57" t="s">
        <v>74</v>
      </c>
      <c r="G154" s="58">
        <f>COUNT(D142:D153)</f>
        <v>9</v>
      </c>
    </row>
    <row r="155" spans="1:7" ht="15" customHeight="1" thickBot="1" x14ac:dyDescent="0.3">
      <c r="A155" s="263"/>
      <c r="B155" s="67"/>
      <c r="C155" s="95" t="s">
        <v>75</v>
      </c>
      <c r="D155" s="102">
        <f>D154/60</f>
        <v>5.8166666666666664</v>
      </c>
      <c r="E155" s="59"/>
      <c r="F155" s="60"/>
      <c r="G155" s="61"/>
    </row>
    <row r="156" spans="1:7" ht="15.75" thickBot="1" x14ac:dyDescent="0.3">
      <c r="C156" s="96"/>
    </row>
    <row r="157" spans="1:7" ht="14.45" customHeight="1" x14ac:dyDescent="0.25">
      <c r="A157" s="261">
        <v>10</v>
      </c>
      <c r="B157" s="74">
        <v>21</v>
      </c>
      <c r="C157" s="197" t="s">
        <v>190</v>
      </c>
      <c r="D157" s="193"/>
      <c r="E157" s="76"/>
      <c r="F157" s="76"/>
      <c r="G157" s="76"/>
    </row>
    <row r="158" spans="1:7" ht="15" customHeight="1" x14ac:dyDescent="0.25">
      <c r="A158" s="262"/>
      <c r="B158" s="84"/>
      <c r="C158" s="84" t="s">
        <v>211</v>
      </c>
      <c r="D158" s="198">
        <v>34</v>
      </c>
      <c r="E158" s="46"/>
      <c r="F158" s="47"/>
      <c r="G158" s="48"/>
    </row>
    <row r="159" spans="1:7" ht="15" customHeight="1" x14ac:dyDescent="0.25">
      <c r="A159" s="262"/>
      <c r="B159" s="84"/>
      <c r="C159" s="84" t="s">
        <v>212</v>
      </c>
      <c r="D159" s="198">
        <v>35</v>
      </c>
      <c r="E159" s="46"/>
      <c r="F159" s="47"/>
      <c r="G159" s="48"/>
    </row>
    <row r="160" spans="1:7" ht="15" customHeight="1" x14ac:dyDescent="0.25">
      <c r="A160" s="262"/>
      <c r="B160" s="84"/>
      <c r="C160" s="84" t="s">
        <v>213</v>
      </c>
      <c r="D160" s="198">
        <v>46</v>
      </c>
      <c r="E160" s="46"/>
      <c r="F160" s="47"/>
      <c r="G160" s="48"/>
    </row>
    <row r="161" spans="1:7" ht="15" customHeight="1" x14ac:dyDescent="0.25">
      <c r="A161" s="262"/>
      <c r="B161" s="65"/>
      <c r="C161" s="190"/>
      <c r="D161" s="49"/>
      <c r="E161" s="191"/>
      <c r="F161" s="220"/>
      <c r="G161" s="221"/>
    </row>
    <row r="162" spans="1:7" ht="15" customHeight="1" x14ac:dyDescent="0.25">
      <c r="A162" s="262"/>
      <c r="B162" s="74">
        <v>22</v>
      </c>
      <c r="C162" s="98" t="s">
        <v>245</v>
      </c>
      <c r="D162" s="74"/>
      <c r="E162" s="76"/>
      <c r="F162" s="76"/>
      <c r="G162" s="76"/>
    </row>
    <row r="163" spans="1:7" ht="15" customHeight="1" x14ac:dyDescent="0.25">
      <c r="A163" s="262"/>
      <c r="B163" s="63"/>
      <c r="C163" s="84" t="s">
        <v>246</v>
      </c>
      <c r="D163" s="45">
        <v>37</v>
      </c>
      <c r="E163" s="46"/>
      <c r="F163" s="47"/>
      <c r="G163" s="48"/>
    </row>
    <row r="164" spans="1:7" ht="15" customHeight="1" x14ac:dyDescent="0.25">
      <c r="A164" s="262"/>
      <c r="B164" s="63"/>
      <c r="C164" s="84" t="s">
        <v>247</v>
      </c>
      <c r="D164" s="45">
        <v>32</v>
      </c>
      <c r="E164" s="46"/>
      <c r="F164" s="47"/>
      <c r="G164" s="48"/>
    </row>
    <row r="165" spans="1:7" ht="15" customHeight="1" x14ac:dyDescent="0.25">
      <c r="A165" s="262"/>
      <c r="B165" s="63"/>
      <c r="C165" s="84" t="s">
        <v>260</v>
      </c>
      <c r="D165" s="45">
        <v>33</v>
      </c>
      <c r="E165" s="46"/>
      <c r="F165" s="47"/>
      <c r="G165" s="48"/>
    </row>
    <row r="166" spans="1:7" ht="15" customHeight="1" x14ac:dyDescent="0.25">
      <c r="A166" s="262"/>
      <c r="B166" s="63"/>
      <c r="C166" s="84" t="s">
        <v>261</v>
      </c>
      <c r="D166" s="45">
        <v>31</v>
      </c>
      <c r="E166" s="46"/>
      <c r="F166" s="47"/>
      <c r="G166" s="48"/>
    </row>
    <row r="167" spans="1:7" ht="15" customHeight="1" x14ac:dyDescent="0.25">
      <c r="A167" s="262"/>
      <c r="B167" s="63"/>
      <c r="C167" s="84" t="s">
        <v>262</v>
      </c>
      <c r="D167" s="45">
        <v>17</v>
      </c>
      <c r="E167" s="46"/>
      <c r="F167" s="47"/>
      <c r="G167" s="48"/>
    </row>
    <row r="168" spans="1:7" ht="15" customHeight="1" x14ac:dyDescent="0.25">
      <c r="A168" s="262"/>
      <c r="B168" s="63"/>
      <c r="C168" s="84" t="s">
        <v>263</v>
      </c>
      <c r="D168" s="45">
        <v>37</v>
      </c>
      <c r="E168" s="46"/>
      <c r="F168" s="47"/>
      <c r="G168" s="48"/>
    </row>
    <row r="169" spans="1:7" ht="15" customHeight="1" x14ac:dyDescent="0.25">
      <c r="A169" s="262"/>
      <c r="B169" s="63"/>
      <c r="C169" s="84" t="s">
        <v>264</v>
      </c>
      <c r="D169" s="45">
        <v>36</v>
      </c>
      <c r="E169" s="46"/>
      <c r="F169" s="47"/>
      <c r="G169" s="48"/>
    </row>
    <row r="170" spans="1:7" ht="15" customHeight="1" x14ac:dyDescent="0.25">
      <c r="A170" s="262"/>
      <c r="B170" s="63"/>
      <c r="C170" s="84" t="s">
        <v>265</v>
      </c>
      <c r="D170" s="45">
        <v>33</v>
      </c>
      <c r="E170" s="46"/>
      <c r="F170" s="47"/>
      <c r="G170" s="48"/>
    </row>
    <row r="171" spans="1:7" ht="14.45" customHeight="1" x14ac:dyDescent="0.25">
      <c r="A171" s="262"/>
      <c r="B171" s="187"/>
      <c r="C171" s="92"/>
      <c r="D171" s="191"/>
      <c r="E171" s="191"/>
      <c r="F171" s="220"/>
      <c r="G171" s="221"/>
    </row>
    <row r="172" spans="1:7" ht="14.45" customHeight="1" x14ac:dyDescent="0.25">
      <c r="A172" s="262"/>
      <c r="B172" s="66"/>
      <c r="C172" s="94" t="s">
        <v>73</v>
      </c>
      <c r="D172" s="101">
        <f>SUM(D158:D170)</f>
        <v>371</v>
      </c>
      <c r="E172" s="68" t="s">
        <v>76</v>
      </c>
      <c r="F172" s="57" t="s">
        <v>74</v>
      </c>
      <c r="G172" s="58">
        <f>COUNT(D158:D171)</f>
        <v>11</v>
      </c>
    </row>
    <row r="173" spans="1:7" ht="14.45" customHeight="1" thickBot="1" x14ac:dyDescent="0.3">
      <c r="A173" s="263"/>
      <c r="B173" s="67"/>
      <c r="C173" s="95" t="s">
        <v>75</v>
      </c>
      <c r="D173" s="102">
        <f>D172/60</f>
        <v>6.1833333333333336</v>
      </c>
      <c r="E173" s="59"/>
      <c r="F173" s="60"/>
      <c r="G173" s="61"/>
    </row>
    <row r="174" spans="1:7" ht="15" customHeight="1" x14ac:dyDescent="0.25">
      <c r="C174" s="96"/>
    </row>
    <row r="175" spans="1:7" ht="14.45" customHeight="1" x14ac:dyDescent="0.25">
      <c r="A175" s="262">
        <v>11</v>
      </c>
      <c r="B175" s="74">
        <v>23</v>
      </c>
      <c r="C175" s="116" t="s">
        <v>103</v>
      </c>
      <c r="D175" s="74"/>
      <c r="E175" s="76"/>
      <c r="F175" s="76"/>
      <c r="G175" s="76"/>
    </row>
    <row r="176" spans="1:7" ht="14.45" customHeight="1" x14ac:dyDescent="0.25">
      <c r="A176" s="262"/>
      <c r="B176" s="63"/>
      <c r="C176" s="84" t="s">
        <v>214</v>
      </c>
      <c r="D176" s="45">
        <v>49</v>
      </c>
      <c r="E176" s="46"/>
      <c r="F176" s="47"/>
      <c r="G176" s="48"/>
    </row>
    <row r="177" spans="1:7" ht="14.45" customHeight="1" x14ac:dyDescent="0.25">
      <c r="A177" s="262"/>
      <c r="B177" s="63"/>
      <c r="C177" s="84" t="s">
        <v>215</v>
      </c>
      <c r="D177" s="45">
        <v>38</v>
      </c>
      <c r="E177" s="46"/>
      <c r="F177" s="47"/>
      <c r="G177" s="48"/>
    </row>
    <row r="178" spans="1:7" ht="14.45" customHeight="1" x14ac:dyDescent="0.25">
      <c r="A178" s="262"/>
      <c r="B178" s="63"/>
      <c r="C178" s="84" t="s">
        <v>216</v>
      </c>
      <c r="D178" s="45">
        <v>38</v>
      </c>
      <c r="E178" s="46"/>
      <c r="F178" s="47"/>
      <c r="G178" s="48"/>
    </row>
    <row r="179" spans="1:7" ht="14.45" customHeight="1" x14ac:dyDescent="0.25">
      <c r="A179" s="262"/>
      <c r="B179" s="63"/>
      <c r="C179" s="84" t="s">
        <v>217</v>
      </c>
      <c r="D179" s="45">
        <v>48</v>
      </c>
      <c r="E179" s="46"/>
      <c r="F179" s="47"/>
      <c r="G179" s="48"/>
    </row>
    <row r="180" spans="1:7" ht="14.45" customHeight="1" x14ac:dyDescent="0.25">
      <c r="A180" s="262"/>
      <c r="B180" s="65"/>
      <c r="C180" s="85"/>
      <c r="D180" s="56"/>
      <c r="E180" s="191"/>
      <c r="F180" s="220"/>
      <c r="G180" s="221"/>
    </row>
    <row r="181" spans="1:7" ht="14.45" customHeight="1" x14ac:dyDescent="0.25">
      <c r="A181" s="262"/>
      <c r="B181" s="66"/>
      <c r="C181" s="94" t="s">
        <v>73</v>
      </c>
      <c r="D181" s="101">
        <f>SUM(D176:D179)</f>
        <v>173</v>
      </c>
      <c r="E181" s="68" t="s">
        <v>76</v>
      </c>
      <c r="F181" s="57" t="s">
        <v>74</v>
      </c>
      <c r="G181" s="58">
        <f>COUNT(D175:D180)</f>
        <v>4</v>
      </c>
    </row>
    <row r="182" spans="1:7" ht="15" customHeight="1" thickBot="1" x14ac:dyDescent="0.3">
      <c r="A182" s="263"/>
      <c r="B182" s="67"/>
      <c r="C182" s="95" t="s">
        <v>75</v>
      </c>
      <c r="D182" s="102">
        <f>D181/60</f>
        <v>2.8833333333333333</v>
      </c>
      <c r="E182" s="59"/>
      <c r="F182" s="60"/>
      <c r="G182" s="61"/>
    </row>
    <row r="183" spans="1:7" ht="14.45" customHeight="1" thickBot="1" x14ac:dyDescent="0.3">
      <c r="C183" s="96"/>
    </row>
    <row r="184" spans="1:7" ht="14.45" customHeight="1" x14ac:dyDescent="0.25">
      <c r="A184" s="261">
        <v>12</v>
      </c>
      <c r="B184" s="74">
        <v>24</v>
      </c>
      <c r="C184" s="98" t="s">
        <v>191</v>
      </c>
      <c r="D184" s="74"/>
      <c r="E184" s="76"/>
      <c r="F184" s="76"/>
      <c r="G184" s="76"/>
    </row>
    <row r="185" spans="1:7" ht="14.45" customHeight="1" x14ac:dyDescent="0.25">
      <c r="A185" s="262"/>
      <c r="B185" s="63"/>
      <c r="C185" s="115" t="s">
        <v>218</v>
      </c>
      <c r="D185" s="117">
        <v>23</v>
      </c>
      <c r="E185" s="46"/>
      <c r="F185" s="47"/>
      <c r="G185" s="48"/>
    </row>
    <row r="186" spans="1:7" ht="14.45" customHeight="1" x14ac:dyDescent="0.25">
      <c r="A186" s="262"/>
      <c r="B186" s="63"/>
      <c r="C186" s="115" t="s">
        <v>219</v>
      </c>
      <c r="D186" s="117">
        <v>45</v>
      </c>
      <c r="E186" s="46"/>
      <c r="F186" s="47"/>
      <c r="G186" s="48"/>
    </row>
    <row r="187" spans="1:7" ht="14.45" customHeight="1" x14ac:dyDescent="0.25">
      <c r="A187" s="262"/>
      <c r="B187" s="63"/>
      <c r="C187" s="115" t="s">
        <v>220</v>
      </c>
      <c r="D187" s="117">
        <v>17</v>
      </c>
      <c r="E187" s="46"/>
      <c r="F187" s="47"/>
      <c r="G187" s="48"/>
    </row>
    <row r="188" spans="1:7" ht="14.45" customHeight="1" x14ac:dyDescent="0.25">
      <c r="A188" s="262"/>
      <c r="B188" s="63"/>
      <c r="C188" s="115" t="s">
        <v>221</v>
      </c>
      <c r="D188" s="117">
        <v>31</v>
      </c>
      <c r="E188" s="46"/>
      <c r="F188" s="47"/>
      <c r="G188" s="48"/>
    </row>
    <row r="189" spans="1:7" ht="14.45" customHeight="1" x14ac:dyDescent="0.25">
      <c r="A189" s="262"/>
      <c r="B189" s="63"/>
      <c r="C189" s="115" t="s">
        <v>222</v>
      </c>
      <c r="D189" s="117">
        <v>26</v>
      </c>
      <c r="E189" s="46"/>
      <c r="F189" s="47"/>
      <c r="G189" s="48"/>
    </row>
    <row r="190" spans="1:7" ht="14.45" customHeight="1" x14ac:dyDescent="0.25">
      <c r="A190" s="262"/>
      <c r="B190" s="63"/>
      <c r="C190" s="115" t="s">
        <v>223</v>
      </c>
      <c r="D190" s="117">
        <v>37</v>
      </c>
      <c r="E190" s="46"/>
      <c r="F190" s="47"/>
      <c r="G190" s="48"/>
    </row>
    <row r="191" spans="1:7" ht="15" customHeight="1" x14ac:dyDescent="0.25">
      <c r="A191" s="262"/>
      <c r="B191" s="65"/>
      <c r="C191" s="85"/>
      <c r="D191" s="56"/>
      <c r="E191" s="207"/>
      <c r="F191" s="208"/>
      <c r="G191" s="209"/>
    </row>
    <row r="192" spans="1:7" ht="15.75" customHeight="1" x14ac:dyDescent="0.25">
      <c r="A192" s="262"/>
      <c r="B192" s="66"/>
      <c r="C192" s="94" t="s">
        <v>73</v>
      </c>
      <c r="D192" s="101">
        <f>SUM(D185:D190)</f>
        <v>179</v>
      </c>
      <c r="E192" s="68" t="s">
        <v>76</v>
      </c>
      <c r="F192" s="57" t="s">
        <v>74</v>
      </c>
      <c r="G192" s="58">
        <f>COUNT(D185:D191)</f>
        <v>6</v>
      </c>
    </row>
    <row r="193" spans="1:7" ht="14.45" customHeight="1" thickBot="1" x14ac:dyDescent="0.3">
      <c r="A193" s="263"/>
      <c r="B193" s="67"/>
      <c r="C193" s="95" t="s">
        <v>75</v>
      </c>
      <c r="D193" s="102">
        <f>D192/60</f>
        <v>2.9833333333333334</v>
      </c>
      <c r="E193" s="59"/>
      <c r="F193" s="60"/>
      <c r="G193" s="61"/>
    </row>
    <row r="194" spans="1:7" ht="15" customHeight="1" thickBot="1" x14ac:dyDescent="0.3">
      <c r="C194" s="96"/>
    </row>
    <row r="195" spans="1:7" ht="15" customHeight="1" x14ac:dyDescent="0.25">
      <c r="A195" s="261">
        <v>13</v>
      </c>
      <c r="B195" s="74">
        <v>25</v>
      </c>
      <c r="C195" s="98" t="s">
        <v>192</v>
      </c>
      <c r="D195" s="74"/>
      <c r="E195" s="76"/>
      <c r="F195" s="76"/>
      <c r="G195" s="76"/>
    </row>
    <row r="196" spans="1:7" ht="15" customHeight="1" x14ac:dyDescent="0.25">
      <c r="A196" s="262"/>
      <c r="B196" s="63"/>
      <c r="C196" s="84" t="s">
        <v>224</v>
      </c>
      <c r="D196" s="45">
        <v>42</v>
      </c>
      <c r="E196" s="46"/>
      <c r="F196" s="47"/>
      <c r="G196" s="48"/>
    </row>
    <row r="197" spans="1:7" ht="15" customHeight="1" x14ac:dyDescent="0.25">
      <c r="A197" s="262"/>
      <c r="B197" s="63"/>
      <c r="C197" s="84" t="s">
        <v>225</v>
      </c>
      <c r="D197" s="45">
        <v>25</v>
      </c>
      <c r="E197" s="46"/>
      <c r="F197" s="47"/>
      <c r="G197" s="48"/>
    </row>
    <row r="198" spans="1:7" ht="15" customHeight="1" x14ac:dyDescent="0.25">
      <c r="A198" s="262"/>
      <c r="B198" s="63"/>
      <c r="C198" s="84" t="s">
        <v>226</v>
      </c>
      <c r="D198" s="45">
        <v>29</v>
      </c>
      <c r="E198" s="46"/>
      <c r="F198" s="47"/>
      <c r="G198" s="48"/>
    </row>
    <row r="199" spans="1:7" ht="15" customHeight="1" x14ac:dyDescent="0.25">
      <c r="A199" s="262"/>
      <c r="B199" s="63"/>
      <c r="C199" s="84" t="s">
        <v>227</v>
      </c>
      <c r="D199" s="45">
        <v>23</v>
      </c>
      <c r="E199" s="46"/>
      <c r="F199" s="47"/>
      <c r="G199" s="48"/>
    </row>
    <row r="200" spans="1:7" ht="15" customHeight="1" x14ac:dyDescent="0.25">
      <c r="A200" s="262"/>
      <c r="B200" s="64"/>
      <c r="C200" s="92"/>
      <c r="D200" s="49"/>
      <c r="E200" s="210"/>
      <c r="F200" s="211"/>
      <c r="G200" s="212"/>
    </row>
    <row r="201" spans="1:7" ht="14.45" customHeight="1" x14ac:dyDescent="0.25">
      <c r="A201" s="262"/>
      <c r="B201" s="74">
        <v>26</v>
      </c>
      <c r="C201" s="98" t="s">
        <v>193</v>
      </c>
      <c r="D201" s="74"/>
      <c r="E201" s="76"/>
      <c r="F201" s="76"/>
      <c r="G201" s="76"/>
    </row>
    <row r="202" spans="1:7" ht="14.45" customHeight="1" x14ac:dyDescent="0.25">
      <c r="A202" s="262"/>
      <c r="B202" s="63"/>
      <c r="C202" s="84" t="s">
        <v>228</v>
      </c>
      <c r="D202" s="45">
        <v>19</v>
      </c>
      <c r="E202" s="46"/>
      <c r="F202" s="47"/>
      <c r="G202" s="48"/>
    </row>
    <row r="203" spans="1:7" ht="14.45" customHeight="1" x14ac:dyDescent="0.25">
      <c r="A203" s="262"/>
      <c r="B203" s="63"/>
      <c r="C203" s="84" t="s">
        <v>229</v>
      </c>
      <c r="D203" s="45">
        <v>50</v>
      </c>
      <c r="E203" s="46"/>
      <c r="F203" s="47"/>
      <c r="G203" s="48"/>
    </row>
    <row r="204" spans="1:7" ht="14.45" customHeight="1" x14ac:dyDescent="0.25">
      <c r="A204" s="262"/>
      <c r="B204" s="63"/>
      <c r="C204" s="84" t="s">
        <v>230</v>
      </c>
      <c r="D204" s="45">
        <v>26</v>
      </c>
      <c r="E204" s="46"/>
      <c r="F204" s="47"/>
      <c r="G204" s="48"/>
    </row>
    <row r="205" spans="1:7" ht="14.45" customHeight="1" x14ac:dyDescent="0.25">
      <c r="A205" s="262"/>
      <c r="B205" s="63"/>
      <c r="C205" s="84" t="s">
        <v>231</v>
      </c>
      <c r="D205" s="45">
        <v>25</v>
      </c>
      <c r="E205" s="46"/>
      <c r="F205" s="47"/>
      <c r="G205" s="48"/>
    </row>
    <row r="206" spans="1:7" ht="14.45" customHeight="1" x14ac:dyDescent="0.25">
      <c r="A206" s="262"/>
      <c r="B206" s="63"/>
      <c r="C206" s="84" t="s">
        <v>232</v>
      </c>
      <c r="D206" s="45">
        <v>22</v>
      </c>
      <c r="E206" s="46"/>
      <c r="F206" s="47"/>
      <c r="G206" s="48"/>
    </row>
    <row r="207" spans="1:7" ht="14.45" customHeight="1" x14ac:dyDescent="0.25">
      <c r="A207" s="262"/>
      <c r="B207" s="63"/>
      <c r="C207" s="84" t="s">
        <v>233</v>
      </c>
      <c r="D207" s="45">
        <v>37</v>
      </c>
      <c r="E207" s="46"/>
      <c r="F207" s="47"/>
      <c r="G207" s="48"/>
    </row>
    <row r="208" spans="1:7" ht="14.45" customHeight="1" x14ac:dyDescent="0.25">
      <c r="A208" s="262"/>
      <c r="B208" s="63"/>
      <c r="C208" s="84" t="s">
        <v>234</v>
      </c>
      <c r="D208" s="45">
        <v>12</v>
      </c>
      <c r="E208" s="46"/>
      <c r="F208" s="47"/>
      <c r="G208" s="48"/>
    </row>
    <row r="209" spans="1:7" x14ac:dyDescent="0.25">
      <c r="A209" s="262"/>
      <c r="B209" s="65"/>
      <c r="C209" s="92"/>
      <c r="D209" s="56"/>
      <c r="E209" s="207"/>
      <c r="F209" s="208"/>
      <c r="G209" s="209"/>
    </row>
    <row r="210" spans="1:7" ht="14.45" customHeight="1" x14ac:dyDescent="0.25">
      <c r="A210" s="262"/>
      <c r="B210" s="74">
        <v>27</v>
      </c>
      <c r="C210" s="98" t="s">
        <v>194</v>
      </c>
      <c r="D210" s="74"/>
      <c r="E210" s="76"/>
      <c r="F210" s="76"/>
      <c r="G210" s="76"/>
    </row>
    <row r="211" spans="1:7" ht="15" customHeight="1" x14ac:dyDescent="0.25">
      <c r="A211" s="262"/>
      <c r="B211" s="63"/>
      <c r="C211" s="84" t="s">
        <v>235</v>
      </c>
      <c r="D211" s="45">
        <v>37</v>
      </c>
      <c r="E211" s="53"/>
      <c r="F211" s="54"/>
      <c r="G211" s="55"/>
    </row>
    <row r="212" spans="1:7" ht="15" customHeight="1" x14ac:dyDescent="0.25">
      <c r="A212" s="262"/>
      <c r="B212" s="63"/>
      <c r="C212" s="84" t="s">
        <v>236</v>
      </c>
      <c r="D212" s="45">
        <v>25</v>
      </c>
      <c r="E212" s="53"/>
      <c r="F212" s="54"/>
      <c r="G212" s="55"/>
    </row>
    <row r="213" spans="1:7" ht="15" customHeight="1" x14ac:dyDescent="0.25">
      <c r="A213" s="262"/>
      <c r="B213" s="63"/>
      <c r="C213" s="84" t="s">
        <v>237</v>
      </c>
      <c r="D213" s="45">
        <v>23</v>
      </c>
      <c r="E213" s="53"/>
      <c r="F213" s="54"/>
      <c r="G213" s="55"/>
    </row>
    <row r="214" spans="1:7" ht="15" customHeight="1" x14ac:dyDescent="0.25">
      <c r="A214" s="262"/>
      <c r="B214" s="65"/>
      <c r="C214" s="92"/>
      <c r="D214" s="56"/>
      <c r="E214" s="207"/>
      <c r="F214" s="208"/>
      <c r="G214" s="209"/>
    </row>
    <row r="215" spans="1:7" ht="15" customHeight="1" x14ac:dyDescent="0.25">
      <c r="A215" s="262"/>
      <c r="B215" s="66"/>
      <c r="C215" s="94" t="s">
        <v>73</v>
      </c>
      <c r="D215" s="101">
        <f>SUM(D196:D213)</f>
        <v>395</v>
      </c>
      <c r="E215" s="68" t="s">
        <v>76</v>
      </c>
      <c r="F215" s="57" t="s">
        <v>74</v>
      </c>
      <c r="G215" s="58">
        <f>COUNT(D196:D214)</f>
        <v>14</v>
      </c>
    </row>
    <row r="216" spans="1:7" ht="15" customHeight="1" thickBot="1" x14ac:dyDescent="0.3">
      <c r="A216" s="263"/>
      <c r="B216" s="67"/>
      <c r="C216" s="95" t="s">
        <v>75</v>
      </c>
      <c r="D216" s="102">
        <f>D215/60</f>
        <v>6.583333333333333</v>
      </c>
      <c r="E216" s="59"/>
      <c r="F216" s="60"/>
      <c r="G216" s="61"/>
    </row>
    <row r="217" spans="1:7" ht="15.75" customHeight="1" thickBot="1" x14ac:dyDescent="0.3">
      <c r="C217" s="96"/>
    </row>
    <row r="218" spans="1:7" ht="15" customHeight="1" x14ac:dyDescent="0.25">
      <c r="A218" s="261">
        <v>14</v>
      </c>
      <c r="B218" s="74">
        <v>28</v>
      </c>
      <c r="C218" s="98" t="s">
        <v>195</v>
      </c>
      <c r="D218" s="74"/>
      <c r="E218" s="76"/>
      <c r="F218" s="76"/>
      <c r="G218" s="76"/>
    </row>
    <row r="219" spans="1:7" ht="15" customHeight="1" x14ac:dyDescent="0.25">
      <c r="A219" s="262"/>
      <c r="B219" s="63"/>
      <c r="C219" s="84" t="s">
        <v>238</v>
      </c>
      <c r="D219" s="45">
        <v>27</v>
      </c>
      <c r="E219" s="46"/>
      <c r="F219" s="47"/>
      <c r="G219" s="48"/>
    </row>
    <row r="220" spans="1:7" ht="15.75" customHeight="1" x14ac:dyDescent="0.25">
      <c r="A220" s="262"/>
      <c r="B220" s="63"/>
      <c r="C220" s="84" t="s">
        <v>239</v>
      </c>
      <c r="D220" s="45">
        <v>41</v>
      </c>
      <c r="E220" s="46"/>
      <c r="F220" s="47"/>
      <c r="G220" s="48"/>
    </row>
    <row r="221" spans="1:7" ht="14.45" customHeight="1" x14ac:dyDescent="0.25">
      <c r="A221" s="262"/>
      <c r="B221" s="65"/>
      <c r="C221" s="92"/>
      <c r="D221" s="56"/>
      <c r="E221" s="207"/>
      <c r="F221" s="208"/>
      <c r="G221" s="209"/>
    </row>
    <row r="222" spans="1:7" ht="14.45" customHeight="1" x14ac:dyDescent="0.25">
      <c r="A222" s="262"/>
      <c r="B222" s="74">
        <v>29</v>
      </c>
      <c r="C222" s="98" t="s">
        <v>196</v>
      </c>
      <c r="D222" s="74"/>
      <c r="E222" s="76"/>
      <c r="F222" s="76"/>
      <c r="G222" s="76"/>
    </row>
    <row r="223" spans="1:7" ht="14.45" customHeight="1" x14ac:dyDescent="0.25">
      <c r="A223" s="262"/>
      <c r="B223" s="63"/>
      <c r="C223" s="84" t="s">
        <v>240</v>
      </c>
      <c r="D223" s="45">
        <v>28</v>
      </c>
      <c r="E223" s="46"/>
      <c r="F223" s="47"/>
      <c r="G223" s="48"/>
    </row>
    <row r="224" spans="1:7" ht="14.45" customHeight="1" x14ac:dyDescent="0.25">
      <c r="A224" s="262"/>
      <c r="B224" s="63"/>
      <c r="C224" s="84" t="s">
        <v>241</v>
      </c>
      <c r="D224" s="45">
        <v>20</v>
      </c>
      <c r="E224" s="46"/>
      <c r="F224" s="47"/>
      <c r="G224" s="48"/>
    </row>
    <row r="225" spans="1:7" ht="14.45" customHeight="1" x14ac:dyDescent="0.25">
      <c r="A225" s="262"/>
      <c r="B225" s="63"/>
      <c r="C225" s="84" t="s">
        <v>242</v>
      </c>
      <c r="D225" s="45">
        <v>24</v>
      </c>
      <c r="E225" s="46"/>
      <c r="F225" s="47"/>
      <c r="G225" s="48"/>
    </row>
    <row r="226" spans="1:7" ht="15" customHeight="1" x14ac:dyDescent="0.25">
      <c r="A226" s="262"/>
      <c r="B226" s="63"/>
      <c r="C226" s="84" t="s">
        <v>243</v>
      </c>
      <c r="D226" s="45">
        <v>17</v>
      </c>
      <c r="E226" s="46"/>
      <c r="F226" s="47"/>
      <c r="G226" s="48"/>
    </row>
    <row r="227" spans="1:7" ht="14.45" customHeight="1" x14ac:dyDescent="0.25">
      <c r="A227" s="262"/>
      <c r="B227" s="64"/>
      <c r="C227" s="92"/>
      <c r="D227" s="49"/>
      <c r="E227" s="207"/>
      <c r="F227" s="208"/>
      <c r="G227" s="209"/>
    </row>
    <row r="228" spans="1:7" ht="14.45" customHeight="1" x14ac:dyDescent="0.25">
      <c r="A228" s="262"/>
      <c r="B228" s="74">
        <v>30</v>
      </c>
      <c r="C228" s="98" t="s">
        <v>248</v>
      </c>
      <c r="D228" s="74"/>
      <c r="E228" s="76"/>
      <c r="F228" s="76"/>
      <c r="G228" s="76"/>
    </row>
    <row r="229" spans="1:7" ht="14.45" customHeight="1" x14ac:dyDescent="0.25">
      <c r="A229" s="262"/>
      <c r="B229" s="63"/>
      <c r="C229" s="84" t="s">
        <v>266</v>
      </c>
      <c r="D229" s="45">
        <v>28</v>
      </c>
      <c r="E229" s="46"/>
      <c r="F229" s="47"/>
      <c r="G229" s="48"/>
    </row>
    <row r="230" spans="1:7" ht="14.45" customHeight="1" x14ac:dyDescent="0.25">
      <c r="A230" s="262"/>
      <c r="B230" s="63"/>
      <c r="C230" s="84" t="s">
        <v>249</v>
      </c>
      <c r="D230" s="45">
        <v>25</v>
      </c>
      <c r="E230" s="46"/>
      <c r="F230" s="47"/>
      <c r="G230" s="48"/>
    </row>
    <row r="231" spans="1:7" ht="14.45" customHeight="1" x14ac:dyDescent="0.25">
      <c r="A231" s="262"/>
      <c r="B231" s="63"/>
      <c r="C231" s="84" t="s">
        <v>250</v>
      </c>
      <c r="D231" s="45">
        <v>26</v>
      </c>
      <c r="E231" s="46"/>
      <c r="F231" s="47"/>
      <c r="G231" s="48"/>
    </row>
    <row r="232" spans="1:7" ht="14.45" customHeight="1" x14ac:dyDescent="0.25">
      <c r="A232" s="262"/>
      <c r="B232" s="63"/>
      <c r="C232" s="84" t="s">
        <v>267</v>
      </c>
      <c r="D232" s="45">
        <v>30</v>
      </c>
      <c r="E232" s="46"/>
      <c r="F232" s="47"/>
      <c r="G232" s="48"/>
    </row>
    <row r="233" spans="1:7" ht="14.45" customHeight="1" x14ac:dyDescent="0.25">
      <c r="A233" s="262"/>
      <c r="B233" s="64"/>
      <c r="C233" s="92"/>
      <c r="D233" s="49"/>
      <c r="E233" s="207"/>
      <c r="F233" s="208"/>
      <c r="G233" s="209"/>
    </row>
    <row r="234" spans="1:7" ht="14.45" customHeight="1" x14ac:dyDescent="0.25">
      <c r="A234" s="262"/>
      <c r="B234" s="66"/>
      <c r="C234" s="94" t="s">
        <v>73</v>
      </c>
      <c r="D234" s="101">
        <f>SUM(D219:D232)</f>
        <v>266</v>
      </c>
      <c r="E234" s="68" t="s">
        <v>76</v>
      </c>
      <c r="F234" s="57" t="s">
        <v>74</v>
      </c>
      <c r="G234" s="58">
        <f>COUNT(D219:D232)</f>
        <v>10</v>
      </c>
    </row>
    <row r="235" spans="1:7" ht="15" customHeight="1" thickBot="1" x14ac:dyDescent="0.3">
      <c r="A235" s="263"/>
      <c r="B235" s="67"/>
      <c r="C235" s="95" t="s">
        <v>75</v>
      </c>
      <c r="D235" s="102">
        <f>D234/60</f>
        <v>4.4333333333333336</v>
      </c>
      <c r="E235" s="59"/>
      <c r="F235" s="60"/>
      <c r="G235" s="61"/>
    </row>
    <row r="236" spans="1:7" s="206" customFormat="1" ht="15" customHeight="1" thickBot="1" x14ac:dyDescent="0.3">
      <c r="A236" s="201"/>
      <c r="B236" s="20"/>
      <c r="C236" s="202"/>
      <c r="D236" s="203"/>
      <c r="E236" s="204"/>
      <c r="F236" s="205"/>
      <c r="G236" s="205"/>
    </row>
    <row r="237" spans="1:7" ht="15" customHeight="1" x14ac:dyDescent="0.25">
      <c r="A237" s="262">
        <v>15</v>
      </c>
      <c r="B237" s="62">
        <v>31</v>
      </c>
      <c r="C237" s="93" t="s">
        <v>2</v>
      </c>
      <c r="D237" s="41"/>
      <c r="E237" s="42"/>
      <c r="F237" s="43"/>
      <c r="G237" s="44"/>
    </row>
    <row r="238" spans="1:7" ht="15" customHeight="1" x14ac:dyDescent="0.25">
      <c r="A238" s="262"/>
      <c r="B238" s="125"/>
      <c r="C238" s="126" t="s">
        <v>132</v>
      </c>
      <c r="D238" s="122">
        <v>24</v>
      </c>
      <c r="E238" s="127">
        <v>43685</v>
      </c>
      <c r="F238" s="128" t="s">
        <v>88</v>
      </c>
      <c r="G238" s="129" t="s">
        <v>81</v>
      </c>
    </row>
    <row r="239" spans="1:7" ht="15" customHeight="1" x14ac:dyDescent="0.25">
      <c r="A239" s="262"/>
      <c r="B239" s="64"/>
      <c r="C239" s="124"/>
      <c r="D239" s="49"/>
      <c r="E239" s="210"/>
      <c r="F239" s="211"/>
      <c r="G239" s="224"/>
    </row>
    <row r="240" spans="1:7" ht="15" customHeight="1" x14ac:dyDescent="0.25">
      <c r="A240" s="262"/>
      <c r="B240" s="246">
        <v>32</v>
      </c>
      <c r="C240" s="235" t="s">
        <v>3</v>
      </c>
      <c r="D240" s="231"/>
      <c r="E240" s="238"/>
      <c r="F240" s="240"/>
      <c r="G240" s="241"/>
    </row>
    <row r="241" spans="1:7" ht="15" customHeight="1" x14ac:dyDescent="0.25">
      <c r="A241" s="262"/>
      <c r="B241" s="266"/>
      <c r="C241" s="267" t="s">
        <v>93</v>
      </c>
      <c r="D241" s="276">
        <v>44</v>
      </c>
      <c r="E241" s="271"/>
      <c r="F241" s="239"/>
      <c r="G241" s="123"/>
    </row>
    <row r="242" spans="1:7" ht="15" customHeight="1" x14ac:dyDescent="0.25">
      <c r="A242" s="262"/>
      <c r="B242" s="123"/>
      <c r="C242" s="84" t="s">
        <v>102</v>
      </c>
      <c r="D242" s="45">
        <v>17</v>
      </c>
      <c r="E242" s="272"/>
      <c r="F242" s="239"/>
      <c r="G242" s="123"/>
    </row>
    <row r="243" spans="1:7" ht="15" customHeight="1" x14ac:dyDescent="0.25">
      <c r="A243" s="262"/>
      <c r="B243" s="123"/>
      <c r="C243" s="84" t="s">
        <v>94</v>
      </c>
      <c r="D243" s="45">
        <v>13</v>
      </c>
      <c r="E243" s="272"/>
      <c r="F243" s="239"/>
      <c r="G243" s="123"/>
    </row>
    <row r="244" spans="1:7" ht="15" customHeight="1" x14ac:dyDescent="0.25">
      <c r="A244" s="262"/>
      <c r="B244" s="123"/>
      <c r="C244" s="84" t="s">
        <v>95</v>
      </c>
      <c r="D244" s="45">
        <v>36</v>
      </c>
      <c r="E244" s="272"/>
      <c r="F244" s="239"/>
      <c r="G244" s="123"/>
    </row>
    <row r="245" spans="1:7" ht="15" customHeight="1" x14ac:dyDescent="0.25">
      <c r="A245" s="262"/>
      <c r="B245" s="123"/>
      <c r="C245" s="84" t="s">
        <v>96</v>
      </c>
      <c r="D245" s="45">
        <v>22</v>
      </c>
      <c r="E245" s="272"/>
      <c r="F245" s="239"/>
      <c r="G245" s="123"/>
    </row>
    <row r="246" spans="1:7" ht="15" customHeight="1" x14ac:dyDescent="0.25">
      <c r="A246" s="262"/>
      <c r="B246" s="123"/>
      <c r="C246" s="84" t="s">
        <v>90</v>
      </c>
      <c r="D246" s="45">
        <v>23</v>
      </c>
      <c r="E246" s="272"/>
      <c r="F246" s="239"/>
      <c r="G246" s="123"/>
    </row>
    <row r="247" spans="1:7" ht="15" customHeight="1" x14ac:dyDescent="0.25">
      <c r="A247" s="262"/>
      <c r="B247" s="123"/>
      <c r="C247" s="84" t="s">
        <v>91</v>
      </c>
      <c r="D247" s="45">
        <v>29</v>
      </c>
      <c r="E247" s="272"/>
      <c r="F247" s="239"/>
      <c r="G247" s="123"/>
    </row>
    <row r="248" spans="1:7" ht="15" customHeight="1" x14ac:dyDescent="0.25">
      <c r="A248" s="262"/>
      <c r="B248" s="123"/>
      <c r="C248" s="84" t="s">
        <v>92</v>
      </c>
      <c r="D248" s="45">
        <v>14</v>
      </c>
      <c r="E248" s="272"/>
      <c r="F248" s="239"/>
      <c r="G248" s="123"/>
    </row>
    <row r="249" spans="1:7" ht="15" customHeight="1" x14ac:dyDescent="0.25">
      <c r="A249" s="262"/>
      <c r="B249" s="268"/>
      <c r="C249" s="99"/>
      <c r="D249" s="56"/>
      <c r="E249" s="273"/>
      <c r="F249" s="279"/>
      <c r="G249" s="236"/>
    </row>
    <row r="250" spans="1:7" ht="15" customHeight="1" x14ac:dyDescent="0.25">
      <c r="A250" s="262"/>
      <c r="B250" s="246">
        <v>33</v>
      </c>
      <c r="C250" s="275" t="s">
        <v>133</v>
      </c>
      <c r="D250" s="231"/>
      <c r="E250" s="274"/>
      <c r="F250" s="270"/>
      <c r="G250" s="241"/>
    </row>
    <row r="251" spans="1:7" ht="15" customHeight="1" x14ac:dyDescent="0.25">
      <c r="A251" s="262"/>
      <c r="B251" s="269"/>
      <c r="C251" s="121" t="s">
        <v>134</v>
      </c>
      <c r="D251" s="45">
        <v>24</v>
      </c>
      <c r="E251" s="222"/>
      <c r="F251" s="131"/>
      <c r="G251" s="123"/>
    </row>
    <row r="252" spans="1:7" ht="15" customHeight="1" x14ac:dyDescent="0.25">
      <c r="A252" s="262"/>
      <c r="B252" s="269"/>
      <c r="C252" s="121" t="s">
        <v>135</v>
      </c>
      <c r="D252" s="45">
        <v>18</v>
      </c>
      <c r="E252" s="222"/>
      <c r="F252" s="131"/>
      <c r="G252" s="123"/>
    </row>
    <row r="253" spans="1:7" ht="15" customHeight="1" x14ac:dyDescent="0.25">
      <c r="A253" s="262"/>
      <c r="B253" s="269"/>
      <c r="C253" s="121" t="s">
        <v>137</v>
      </c>
      <c r="D253" s="45">
        <v>26</v>
      </c>
      <c r="E253" s="222"/>
      <c r="F253" s="131"/>
      <c r="G253" s="123"/>
    </row>
    <row r="254" spans="1:7" ht="15" customHeight="1" x14ac:dyDescent="0.25">
      <c r="A254" s="262"/>
      <c r="B254" s="269"/>
      <c r="C254" s="121" t="s">
        <v>136</v>
      </c>
      <c r="D254" s="45">
        <v>25</v>
      </c>
      <c r="E254" s="222"/>
      <c r="F254" s="131"/>
      <c r="G254" s="123"/>
    </row>
    <row r="255" spans="1:7" ht="15" customHeight="1" x14ac:dyDescent="0.25">
      <c r="A255" s="262"/>
      <c r="B255" s="277"/>
      <c r="C255" s="99"/>
      <c r="D255" s="49"/>
      <c r="E255" s="278"/>
      <c r="F255" s="279"/>
      <c r="G255" s="288"/>
    </row>
    <row r="256" spans="1:7" ht="15" customHeight="1" x14ac:dyDescent="0.25">
      <c r="A256" s="262"/>
      <c r="B256" s="66"/>
      <c r="C256" s="227" t="s">
        <v>73</v>
      </c>
      <c r="D256" s="228">
        <f>SUM(D238:D254)</f>
        <v>315</v>
      </c>
      <c r="E256" s="168" t="s">
        <v>76</v>
      </c>
      <c r="F256" s="169" t="s">
        <v>74</v>
      </c>
      <c r="G256" s="170">
        <f>COUNT(D238:D255)</f>
        <v>13</v>
      </c>
    </row>
    <row r="257" spans="1:7" ht="15" customHeight="1" thickBot="1" x14ac:dyDescent="0.3">
      <c r="A257" s="262"/>
      <c r="B257" s="67"/>
      <c r="C257" s="95" t="s">
        <v>75</v>
      </c>
      <c r="D257" s="102">
        <f>D256/60</f>
        <v>5.25</v>
      </c>
      <c r="E257" s="59"/>
      <c r="F257" s="60"/>
      <c r="G257" s="61"/>
    </row>
    <row r="258" spans="1:7" ht="15" customHeight="1" x14ac:dyDescent="0.25">
      <c r="C258" s="96"/>
    </row>
    <row r="259" spans="1:7" ht="15" customHeight="1" x14ac:dyDescent="0.25">
      <c r="A259" s="262">
        <v>16</v>
      </c>
      <c r="B259" s="72">
        <v>34</v>
      </c>
      <c r="C259" s="230" t="s">
        <v>7</v>
      </c>
      <c r="D259" s="231"/>
      <c r="E259" s="238"/>
      <c r="F259" s="240"/>
      <c r="G259" s="241"/>
    </row>
    <row r="260" spans="1:7" ht="15" customHeight="1" x14ac:dyDescent="0.25">
      <c r="A260" s="262"/>
      <c r="B260" s="63"/>
      <c r="C260" s="84" t="s">
        <v>89</v>
      </c>
      <c r="D260" s="114">
        <v>42</v>
      </c>
      <c r="E260" s="229"/>
      <c r="F260" s="239"/>
      <c r="G260" s="226"/>
    </row>
    <row r="261" spans="1:7" ht="15" customHeight="1" x14ac:dyDescent="0.25">
      <c r="A261" s="262"/>
      <c r="B261" s="65"/>
      <c r="C261" s="234"/>
      <c r="D261" s="223"/>
      <c r="E261" s="232"/>
      <c r="F261" s="237"/>
      <c r="G261" s="245"/>
    </row>
    <row r="262" spans="1:7" ht="15" customHeight="1" x14ac:dyDescent="0.25">
      <c r="A262" s="262"/>
      <c r="B262" s="225">
        <v>35</v>
      </c>
      <c r="C262" s="235" t="s">
        <v>86</v>
      </c>
      <c r="D262" s="242"/>
      <c r="E262" s="243"/>
      <c r="F262" s="244"/>
      <c r="G262" s="233"/>
    </row>
    <row r="263" spans="1:7" ht="15" customHeight="1" x14ac:dyDescent="0.25">
      <c r="A263" s="262"/>
      <c r="B263" s="280"/>
      <c r="C263" s="281" t="s">
        <v>138</v>
      </c>
      <c r="D263" s="276">
        <v>37</v>
      </c>
      <c r="E263" s="282"/>
      <c r="F263" s="285"/>
      <c r="G263" s="284"/>
    </row>
    <row r="264" spans="1:7" ht="15" customHeight="1" x14ac:dyDescent="0.25">
      <c r="A264" s="262"/>
      <c r="B264" s="280"/>
      <c r="C264" s="195" t="s">
        <v>139</v>
      </c>
      <c r="D264" s="45">
        <v>30</v>
      </c>
      <c r="E264" s="283"/>
      <c r="F264" s="286"/>
      <c r="G264" s="284"/>
    </row>
    <row r="265" spans="1:7" ht="15" customHeight="1" x14ac:dyDescent="0.25">
      <c r="A265" s="262"/>
      <c r="B265" s="280"/>
      <c r="C265" s="195" t="s">
        <v>140</v>
      </c>
      <c r="D265" s="45">
        <v>30</v>
      </c>
      <c r="E265" s="283"/>
      <c r="F265" s="286"/>
      <c r="G265" s="284"/>
    </row>
    <row r="266" spans="1:7" ht="15" customHeight="1" x14ac:dyDescent="0.25">
      <c r="A266" s="262"/>
      <c r="B266" s="280"/>
      <c r="C266" s="195" t="s">
        <v>268</v>
      </c>
      <c r="D266" s="45">
        <v>37</v>
      </c>
      <c r="E266" s="283"/>
      <c r="F266" s="286"/>
      <c r="G266" s="284"/>
    </row>
    <row r="267" spans="1:7" ht="15" customHeight="1" x14ac:dyDescent="0.25">
      <c r="A267" s="262"/>
      <c r="B267" s="112"/>
      <c r="C267" s="287"/>
      <c r="D267" s="49"/>
      <c r="E267" s="278"/>
      <c r="F267" s="279"/>
      <c r="G267" s="236"/>
    </row>
    <row r="268" spans="1:7" ht="15" customHeight="1" x14ac:dyDescent="0.25">
      <c r="A268" s="262"/>
      <c r="B268" s="66"/>
      <c r="C268" s="227" t="s">
        <v>73</v>
      </c>
      <c r="D268" s="228">
        <f>SUM(D259:D266)</f>
        <v>176</v>
      </c>
      <c r="E268" s="168" t="s">
        <v>76</v>
      </c>
      <c r="F268" s="169" t="s">
        <v>74</v>
      </c>
      <c r="G268" s="58">
        <f>COUNT(D259:D267)</f>
        <v>5</v>
      </c>
    </row>
    <row r="269" spans="1:7" ht="15" customHeight="1" thickBot="1" x14ac:dyDescent="0.3">
      <c r="A269" s="263"/>
      <c r="B269" s="67"/>
      <c r="C269" s="95" t="s">
        <v>75</v>
      </c>
      <c r="D269" s="102">
        <f>D268/60</f>
        <v>2.9333333333333331</v>
      </c>
      <c r="E269" s="59"/>
      <c r="F269" s="60"/>
      <c r="G269" s="61"/>
    </row>
    <row r="270" spans="1:7" ht="14.45" customHeight="1" thickBot="1" x14ac:dyDescent="0.3">
      <c r="B270"/>
    </row>
    <row r="271" spans="1:7" ht="14.45" customHeight="1" thickBot="1" x14ac:dyDescent="0.35">
      <c r="A271" s="81"/>
      <c r="B271" s="113"/>
      <c r="C271" s="83" t="s">
        <v>85</v>
      </c>
      <c r="D271" s="105">
        <f>D257+D269+D12+D29+D49+D74+D90+D111+D123+D139+D155+D173+D182+D193+D216+D235</f>
        <v>77.599999999999994</v>
      </c>
      <c r="E271" s="82"/>
      <c r="F271" s="199" t="s">
        <v>244</v>
      </c>
      <c r="G271" s="200">
        <f>G234+G215+G192+G181+G172+G154+G138+G122+G110+G89+G73+G48+G28+G11+G268+G256</f>
        <v>151</v>
      </c>
    </row>
    <row r="272" spans="1:7" ht="14.45" customHeight="1" x14ac:dyDescent="0.25"/>
    <row r="273" ht="15" customHeight="1" x14ac:dyDescent="0.25"/>
    <row r="275" ht="14.45" customHeight="1" x14ac:dyDescent="0.25"/>
    <row r="276" ht="14.45" customHeight="1" x14ac:dyDescent="0.25"/>
    <row r="277" ht="14.45" customHeight="1" x14ac:dyDescent="0.25"/>
    <row r="278" ht="14.45" customHeight="1" x14ac:dyDescent="0.25"/>
    <row r="279" ht="14.45" customHeight="1" x14ac:dyDescent="0.25"/>
    <row r="280" ht="14.45" customHeight="1" x14ac:dyDescent="0.25"/>
    <row r="281" ht="14.45" customHeight="1" x14ac:dyDescent="0.25"/>
    <row r="282" ht="15" customHeight="1" x14ac:dyDescent="0.25"/>
    <row r="283" ht="15" customHeight="1" x14ac:dyDescent="0.25"/>
    <row r="285" ht="14.45" customHeight="1" x14ac:dyDescent="0.25"/>
    <row r="286" ht="15" customHeight="1" x14ac:dyDescent="0.25"/>
  </sheetData>
  <mergeCells count="16">
    <mergeCell ref="A31:A49"/>
    <mergeCell ref="A2:A12"/>
    <mergeCell ref="A259:A269"/>
    <mergeCell ref="A237:A257"/>
    <mergeCell ref="A14:A29"/>
    <mergeCell ref="A195:A216"/>
    <mergeCell ref="A218:A235"/>
    <mergeCell ref="A175:A182"/>
    <mergeCell ref="A125:A139"/>
    <mergeCell ref="A184:A193"/>
    <mergeCell ref="A76:A90"/>
    <mergeCell ref="A141:A155"/>
    <mergeCell ref="A157:A173"/>
    <mergeCell ref="A113:A123"/>
    <mergeCell ref="A51:A74"/>
    <mergeCell ref="A92:A111"/>
  </mergeCells>
  <conditionalFormatting sqref="L32:L37"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L42:L43">
    <cfRule type="iconSet" priority="1">
      <iconSet iconSet="3Symbol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25:G137 G118:G121 G14:G27 G51:G58 G237:G255 G92:G98 G113:G116 G31:G47 G76:G88 G100:G109 G195:G214 G175:G180 G141:G147 G151:G153 G184:G191 G218:G233 G157:G171 G259:G267 G2:G10" xr:uid="{00000000-0002-0000-0200-000000000000}">
      <formula1>Status2</formula1>
    </dataValidation>
  </dataValidations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Picklist Data</vt:lpstr>
      <vt:lpstr>Duration data</vt:lpstr>
      <vt:lpstr>------Revision Schedule-----</vt:lpstr>
      <vt:lpstr>Status</vt:lpstr>
      <vt:lpstr>Status2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wakeel</dc:creator>
  <cp:lastModifiedBy>Shahbaz Mujtaba</cp:lastModifiedBy>
  <dcterms:created xsi:type="dcterms:W3CDTF">2013-12-14T15:30:16Z</dcterms:created>
  <dcterms:modified xsi:type="dcterms:W3CDTF">2021-11-18T10:47:14Z</dcterms:modified>
</cp:coreProperties>
</file>