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autoCompressPictures="0"/>
  <mc:AlternateContent xmlns:mc="http://schemas.openxmlformats.org/markup-compatibility/2006">
    <mc:Choice Requires="x15">
      <x15ac:absPath xmlns:x15ac="http://schemas.microsoft.com/office/spreadsheetml/2010/11/ac" url="G:\Dropbox\IFT Program Office\00 Reference Info\Study Planner\2022 Study Planner\"/>
    </mc:Choice>
  </mc:AlternateContent>
  <xr:revisionPtr revIDLastSave="0" documentId="13_ncr:1_{1CFBF380-0529-499D-9D23-1F6610E4A3AE}" xr6:coauthVersionLast="47" xr6:coauthVersionMax="47" xr10:uidLastSave="{00000000-0000-0000-0000-000000000000}"/>
  <bookViews>
    <workbookView xWindow="28680" yWindow="-120" windowWidth="29040" windowHeight="15840" firstSheet="1" activeTab="2" xr2:uid="{00000000-000D-0000-FFFF-FFFF00000000}"/>
  </bookViews>
  <sheets>
    <sheet name="Duration" sheetId="1" state="hidden" r:id="rId1"/>
    <sheet name="Data" sheetId="3" r:id="rId2"/>
    <sheet name="Study Planner" sheetId="2" r:id="rId3"/>
  </sheets>
  <definedNames>
    <definedName name="_xlnm._FilterDatabase" localSheetId="2" hidden="1">'Study Planner'!$D$1:$D$355</definedName>
    <definedName name="_xlnm.Print_Area" localSheetId="2">'Study Planner'!$A$1:$G$355</definedName>
    <definedName name="Status">Data!$B$4:$B$9</definedName>
    <definedName name="Status2">Data!$B$4:$B$13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75" i="2" l="1"/>
  <c r="D276" i="2"/>
  <c r="D246" i="2"/>
  <c r="D247" i="2" s="1"/>
  <c r="D223" i="2"/>
  <c r="D224" i="2"/>
  <c r="D185" i="2"/>
  <c r="D186" i="2" s="1"/>
  <c r="G129" i="2"/>
  <c r="G97" i="2"/>
  <c r="G58" i="2"/>
  <c r="G37" i="2"/>
  <c r="D129" i="2"/>
  <c r="D130" i="2"/>
  <c r="D97" i="2"/>
  <c r="D98" i="2"/>
  <c r="D58" i="2"/>
  <c r="D59" i="2" s="1"/>
  <c r="D38" i="2"/>
  <c r="D37" i="2"/>
  <c r="D352" i="2"/>
  <c r="G352" i="2"/>
  <c r="G246" i="2"/>
  <c r="G275" i="2"/>
  <c r="G325" i="2"/>
  <c r="D325" i="2"/>
  <c r="G223" i="2"/>
  <c r="G185" i="2"/>
  <c r="G355" i="2" l="1"/>
  <c r="D326" i="2" l="1"/>
  <c r="D353" i="2"/>
  <c r="D35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Farooq Alam</author>
  </authors>
  <commentList>
    <comment ref="E4" authorId="0" shapeId="0" xr:uid="{00000000-0006-0000-0200-000001000000}">
      <text>
        <r>
          <rPr>
            <b/>
            <sz val="9"/>
            <color rgb="FF000000"/>
            <rFont val="Tahoma"/>
            <family val="2"/>
          </rPr>
          <t>You can fill in your own review date, practice date, status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<sst xmlns="http://schemas.openxmlformats.org/spreadsheetml/2006/main" count="460" uniqueCount="386">
  <si>
    <t>2014  Reading Number and Reading Name</t>
  </si>
  <si>
    <t>Code of Ethics and Professional Standards</t>
  </si>
  <si>
    <t>Guidance for Standards I–VII</t>
  </si>
  <si>
    <t>CFA Institute Soft Dollar Standards</t>
  </si>
  <si>
    <t>CFA Institute Research Objectivity Standards</t>
  </si>
  <si>
    <t>The Glenarm Company</t>
  </si>
  <si>
    <t>Preston Partners</t>
  </si>
  <si>
    <t>Super Selection</t>
  </si>
  <si>
    <t>Trade Allocation: Fair Dealing and Disclosure</t>
  </si>
  <si>
    <t>Changing Investment Objectives</t>
  </si>
  <si>
    <t>Prudence in Perspective</t>
  </si>
  <si>
    <t>Correlation and Regression</t>
  </si>
  <si>
    <t>Multiple Regression and Issues in Regression Analysis</t>
  </si>
  <si>
    <t>Time-Series Analysis</t>
  </si>
  <si>
    <t>Currency Exchange Rates: Determination and Forecasting</t>
  </si>
  <si>
    <t>Economic Growth and the Investment Decision</t>
  </si>
  <si>
    <t>Economics of Regulation</t>
  </si>
  <si>
    <t>Inventories: Implications for Financial Statements and Ratios</t>
  </si>
  <si>
    <t>Long-lived Assets: Implications for Financial Statements and ratios</t>
  </si>
  <si>
    <t>Intercorporate Investments</t>
  </si>
  <si>
    <t>Employee Compensation: Post Employment and Share-Based</t>
  </si>
  <si>
    <t>Multinational Operations</t>
  </si>
  <si>
    <t>The Lessons We Learned</t>
  </si>
  <si>
    <t>Evaluating Financial Reporting Quality</t>
  </si>
  <si>
    <t>Integration of Financial Statement Analysis Techniques</t>
  </si>
  <si>
    <t>Capital Budgeting</t>
  </si>
  <si>
    <t>Capital Structure</t>
  </si>
  <si>
    <t>Dividends and Share Repurchases: Analysis</t>
  </si>
  <si>
    <t>Corporate Governance</t>
  </si>
  <si>
    <t>Mergers and Acquisitions</t>
  </si>
  <si>
    <t>Equity Valuation: Applications and Processes</t>
  </si>
  <si>
    <t>Return Concepts</t>
  </si>
  <si>
    <t>The Five Competitive Forces That Shape Strategy</t>
  </si>
  <si>
    <t>Your Strategy Needs a Strategy</t>
  </si>
  <si>
    <t>Industry and Company Analysis</t>
  </si>
  <si>
    <t>Discounted Dividend Valuation</t>
  </si>
  <si>
    <t>Free Cash Flow Valuation</t>
  </si>
  <si>
    <t>Market-Based Valuation: Price and Enterprise Value Multiples</t>
  </si>
  <si>
    <t>Residual Income Valuation</t>
  </si>
  <si>
    <t>Private Company Valuation</t>
  </si>
  <si>
    <t>Private Real Estate Investments</t>
  </si>
  <si>
    <t>Publicly Traded Real Estate Securities</t>
  </si>
  <si>
    <t>Private Equity Valuation</t>
  </si>
  <si>
    <t>Investing in Hedge Funds: A Survey</t>
  </si>
  <si>
    <t>A Primer on Commodity Investing</t>
  </si>
  <si>
    <t>Credit Analysis Models</t>
  </si>
  <si>
    <t>Term Structure and Volatility of Interest Rates</t>
  </si>
  <si>
    <t>Valuing Bonds with Embedded Options</t>
  </si>
  <si>
    <t>Mortgage-Backed Sector of the Bond Market</t>
  </si>
  <si>
    <t>Asset-Backed Sector of the Bond Market</t>
  </si>
  <si>
    <t>Valuing Mortgage-Backed and Asset-Backed Securities</t>
  </si>
  <si>
    <t>Forward Markets and Contracts</t>
  </si>
  <si>
    <t>Futures Markets and Contracts</t>
  </si>
  <si>
    <t>Option Markets and Contracts</t>
  </si>
  <si>
    <t>Swap Markets and Contracts</t>
  </si>
  <si>
    <t>Interest Rate Derivative Instruments</t>
  </si>
  <si>
    <t>Credit Default Swaps</t>
  </si>
  <si>
    <t>Portfolio Concepts</t>
  </si>
  <si>
    <t>Residual Risk and Return: The Information Ratio</t>
  </si>
  <si>
    <t>The Fundamental Law of Active Management</t>
  </si>
  <si>
    <t>The Portfolio Management Process and the Investment Policy Statement</t>
  </si>
  <si>
    <t>Topic</t>
  </si>
  <si>
    <t>Ethics</t>
  </si>
  <si>
    <t>Quantitative Methods</t>
  </si>
  <si>
    <t>Economics</t>
  </si>
  <si>
    <t>FRA</t>
  </si>
  <si>
    <t>Corporate Finance</t>
  </si>
  <si>
    <t>Equity</t>
  </si>
  <si>
    <t>Alternative Investments</t>
  </si>
  <si>
    <t>Fixed Income</t>
  </si>
  <si>
    <t>Derivatives</t>
  </si>
  <si>
    <t>Portfolio  Management</t>
  </si>
  <si>
    <t>Hours</t>
  </si>
  <si>
    <t>Mins</t>
  </si>
  <si>
    <t>50+44</t>
  </si>
  <si>
    <t>32+4+45+38</t>
  </si>
  <si>
    <t>52+51</t>
  </si>
  <si>
    <t>39+24+52+47+16+14+6+26+11+10+5+7+14+20+24+7+6+5+6</t>
  </si>
  <si>
    <t>43+29+32+45</t>
  </si>
  <si>
    <t>19+34</t>
  </si>
  <si>
    <t>40+24+19+4+6</t>
  </si>
  <si>
    <t>51+23+11+3+1+2</t>
  </si>
  <si>
    <t>26+30+43+10</t>
  </si>
  <si>
    <t>46+47+17+3</t>
  </si>
  <si>
    <t>40+46+6+13</t>
  </si>
  <si>
    <t>40+28</t>
  </si>
  <si>
    <t>10+37+3+1</t>
  </si>
  <si>
    <t>37+41+17</t>
  </si>
  <si>
    <t>41+13</t>
  </si>
  <si>
    <t>24+54</t>
  </si>
  <si>
    <t>53+43</t>
  </si>
  <si>
    <t>39+47</t>
  </si>
  <si>
    <t>43+36</t>
  </si>
  <si>
    <t>56+45</t>
  </si>
  <si>
    <t>39+41</t>
  </si>
  <si>
    <t>43+36+30+47</t>
  </si>
  <si>
    <t>48+19</t>
  </si>
  <si>
    <t>43+28</t>
  </si>
  <si>
    <t>35+25+29</t>
  </si>
  <si>
    <t>30+30</t>
  </si>
  <si>
    <t>42+42+40</t>
  </si>
  <si>
    <t>42+34</t>
  </si>
  <si>
    <t>43+34</t>
  </si>
  <si>
    <t>40+49</t>
  </si>
  <si>
    <t>39+41+27</t>
  </si>
  <si>
    <t>31+43+24</t>
  </si>
  <si>
    <t>26+22</t>
  </si>
  <si>
    <t>46+37</t>
  </si>
  <si>
    <t>33+38</t>
  </si>
  <si>
    <t>44+32+31</t>
  </si>
  <si>
    <t>36+20+26+40+27</t>
  </si>
  <si>
    <t>30+43</t>
  </si>
  <si>
    <t>42+44+20</t>
  </si>
  <si>
    <t>Sub Total</t>
  </si>
  <si>
    <t>Grand Total</t>
  </si>
  <si>
    <t>R #</t>
  </si>
  <si>
    <t>Video Duration (Mins)</t>
  </si>
  <si>
    <t>Code of Ethics and Standards of Professional Conduct</t>
  </si>
  <si>
    <t>Reviewed</t>
  </si>
  <si>
    <t>Planned</t>
  </si>
  <si>
    <t>Annotated</t>
  </si>
  <si>
    <t>Total Mins</t>
  </si>
  <si>
    <t>Total Number of video Lectures</t>
  </si>
  <si>
    <t>Approx hrs</t>
  </si>
  <si>
    <t>Personal_3</t>
  </si>
  <si>
    <t>Personal_2</t>
  </si>
  <si>
    <t>Personal_1</t>
  </si>
  <si>
    <t>Help!</t>
  </si>
  <si>
    <t>Mastered</t>
  </si>
  <si>
    <t>Must revisit</t>
  </si>
  <si>
    <t>Practiced</t>
  </si>
  <si>
    <t>Status2 Named range</t>
  </si>
  <si>
    <t xml:space="preserve"> </t>
  </si>
  <si>
    <t>Portfolio Management</t>
  </si>
  <si>
    <t>Standards</t>
  </si>
  <si>
    <t>Curriculum Practice Questions - done ?</t>
  </si>
  <si>
    <t>Evaluating Quality of Financial Reports</t>
  </si>
  <si>
    <t>The Term Structure and Interest Rate Dynamics</t>
  </si>
  <si>
    <t xml:space="preserve">The Arbitrage-Free Valuation Framework </t>
  </si>
  <si>
    <t>Analysis of Active Portfolio Management</t>
  </si>
  <si>
    <t>Economics and Investemnt Markets</t>
  </si>
  <si>
    <t xml:space="preserve">Pricing and Valuation of Forward Commitments </t>
  </si>
  <si>
    <t>Valuation of Contingent Claims</t>
  </si>
  <si>
    <t xml:space="preserve">Measuring and Managing Market Risk </t>
  </si>
  <si>
    <t>Application of the Code and Standards</t>
  </si>
  <si>
    <t>Analysis of Financial Institutions</t>
  </si>
  <si>
    <t>Detailed Video Lecture Total hours</t>
  </si>
  <si>
    <t>Introduction to Linear Regression</t>
  </si>
  <si>
    <t>Multiple Regression</t>
  </si>
  <si>
    <t xml:space="preserve">Time-Series </t>
  </si>
  <si>
    <t>Machine Learning</t>
  </si>
  <si>
    <t>Big Data Projects</t>
  </si>
  <si>
    <t>Currency Exchange Rates: Understanding Equilibrium Value</t>
  </si>
  <si>
    <t>Economic Growth and Investment Decision Lecture - 1</t>
  </si>
  <si>
    <t>Economic Growth and Investment Decision Lecture - 2</t>
  </si>
  <si>
    <t>Economic Growth and Investment Decision Lecture - 4</t>
  </si>
  <si>
    <t>Economic Growth and Investment Decision Lecture - 3</t>
  </si>
  <si>
    <t>Economics Regulation</t>
  </si>
  <si>
    <t>Employee Compensation</t>
  </si>
  <si>
    <t>Analysis of Dividends and Share Repurchases</t>
  </si>
  <si>
    <t>Introduction to Linear Regression - Lecture - 1</t>
  </si>
  <si>
    <t>Multiple Regression - Lecture - 1</t>
  </si>
  <si>
    <t xml:space="preserve">Time Series Analysis Lecture - 1 </t>
  </si>
  <si>
    <t>Machine Learning - Lecture - 1</t>
  </si>
  <si>
    <t>Big Data Projects - Lecture - 1</t>
  </si>
  <si>
    <t>Currency Exchange Rates - Lecture - 1</t>
  </si>
  <si>
    <t>Economics Regulation Lecture - 1</t>
  </si>
  <si>
    <t>Intercorporate Investments - Lecture - 1</t>
  </si>
  <si>
    <t>Employee Compensation - Lecture - 1</t>
  </si>
  <si>
    <t>Multinational Operations - Lecture - 1</t>
  </si>
  <si>
    <t>Analysis of Financial Institutions - Lecture - 1</t>
  </si>
  <si>
    <t>Integration of Financial Statement Analysis Techniques - Lecture - 1</t>
  </si>
  <si>
    <t>Integration of FSA - Lecture - 1</t>
  </si>
  <si>
    <t>Capital Budgeting - Lecture - 1</t>
  </si>
  <si>
    <t>Mergers and Acquisitions Lecture - 1</t>
  </si>
  <si>
    <t>Equity Valuation: Applications and Processes Lecture - 1</t>
  </si>
  <si>
    <t>Return Concepts Lecture - 1</t>
  </si>
  <si>
    <t>Industry and Company Analysis Lecture - 1</t>
  </si>
  <si>
    <t>Discounted Dividend Valuation Lecture - 1</t>
  </si>
  <si>
    <t>Free Cash Flow Valuation Lecture - 1</t>
  </si>
  <si>
    <t>Market-Based Valuation: Price and Enterprise Value Multiples Lecture - 1</t>
  </si>
  <si>
    <t>Residual Income Valuation Lecture - 1</t>
  </si>
  <si>
    <t>Private Company Valuation Lecture - 1</t>
  </si>
  <si>
    <t>The Term Structure and Interest Rate Dynamics Lecture - 1</t>
  </si>
  <si>
    <t>The Arbitrage-Free Valuation Framework  Lecture - 1</t>
  </si>
  <si>
    <t>Credit Analysis Models Lecture - 1</t>
  </si>
  <si>
    <t>Credit Default Swaps Lecture - 1</t>
  </si>
  <si>
    <t xml:space="preserve">Pricing and Valuation of Forward Commitments Lecture - 1 </t>
  </si>
  <si>
    <t>Private Real Estate Investments Lecture - 1</t>
  </si>
  <si>
    <t>Private Equity Valuation Lecture - 1</t>
  </si>
  <si>
    <t>Commodity and Commodity Derivatives Lecture - 1</t>
  </si>
  <si>
    <t>Measuring and Managing Market Risk Lecture - 1</t>
  </si>
  <si>
    <t>Economics and Investemnt Markets Lecture - 1</t>
  </si>
  <si>
    <t>Analysis of Active Portfolio Management Lecture - 1</t>
  </si>
  <si>
    <t>Introduction to Linear Regression - Lecture - 2</t>
  </si>
  <si>
    <t>Multiple Regression - Lecture - 2</t>
  </si>
  <si>
    <t xml:space="preserve">Time Series Analysis Lecture - 2 </t>
  </si>
  <si>
    <t>Machine Learning - Lecture - 2</t>
  </si>
  <si>
    <t>Big Data Projects - Lecture - 2</t>
  </si>
  <si>
    <t>Currency Exchange Rates - Lecture - 2</t>
  </si>
  <si>
    <t>Economics Regulation Lecture - 2</t>
  </si>
  <si>
    <t>Intercorporate Investments - Lecture - 2</t>
  </si>
  <si>
    <t>Employee Compensation - Lecture - 2</t>
  </si>
  <si>
    <t>Multinational Operations - Lecture - 2</t>
  </si>
  <si>
    <t>Analysis of Financial Institutions - Lecture - 2</t>
  </si>
  <si>
    <t>Integration of Financial Statement Analysis Techniques - Lecture - 2</t>
  </si>
  <si>
    <t>Integration of FSA - Lecture - 2</t>
  </si>
  <si>
    <t>Capital Budgeting - Lecture - 2</t>
  </si>
  <si>
    <t>Mergers and Acquisitions Lecture - 2</t>
  </si>
  <si>
    <t>Equity Valuation: Applications and Processes Lecture - 2</t>
  </si>
  <si>
    <t>Return Concepts Lecture - 2</t>
  </si>
  <si>
    <t>Industry and Company Analysis Lecture - 2</t>
  </si>
  <si>
    <t>Discounted Dividend Valuation Lecture - 2</t>
  </si>
  <si>
    <t>Free Cash Flow Valuation Lecture - 2</t>
  </si>
  <si>
    <t>Market-Based Valuation: Price and Enterprise Value Multiples Lecture - 2</t>
  </si>
  <si>
    <t>Residual Income Valuation Lecture - 2</t>
  </si>
  <si>
    <t>Private Company Valuation Lecture - 2</t>
  </si>
  <si>
    <t>The Term Structure and Interest Rate Dynamics Lecture - 2</t>
  </si>
  <si>
    <t>The Arbitrage-Free Valuation Framework  Lecture - 2</t>
  </si>
  <si>
    <t>Credit Analysis Models Lecture - 2</t>
  </si>
  <si>
    <t>Credit Default Swaps Lecture - 2</t>
  </si>
  <si>
    <t xml:space="preserve">Pricing and Valuation of Forward Commitments Lecture - 2 </t>
  </si>
  <si>
    <t>Private Real Estate Investments Lecture - 2</t>
  </si>
  <si>
    <t>Private Equity Valuation Lecture - 2</t>
  </si>
  <si>
    <t>Commodity and Commodity Derivatives Lecture - 2</t>
  </si>
  <si>
    <t>Measuring and Managing Market Risk Lecture - 2</t>
  </si>
  <si>
    <t>Economics and Investemnt Markets Lecture - 2</t>
  </si>
  <si>
    <t>Analysis of Active Portfolio Management Lecture - 2</t>
  </si>
  <si>
    <t>Introduction to Linear Regression - Lecture - 3</t>
  </si>
  <si>
    <t>Multiple Regression - Lecture - 3</t>
  </si>
  <si>
    <t xml:space="preserve">Time Series Analysis Lecture - 3 </t>
  </si>
  <si>
    <t>Machine Learning - Lecture - 3</t>
  </si>
  <si>
    <t>Big Data Projects - Lecture - 3</t>
  </si>
  <si>
    <t>Currency Exchange Rates - Lecture - 3</t>
  </si>
  <si>
    <t>Economics Regulation Lecture - 3</t>
  </si>
  <si>
    <t>Intercorporate Investments - Lecture - 3</t>
  </si>
  <si>
    <t>Employee Compensation - Lecture - 3</t>
  </si>
  <si>
    <t>Multinational Operations - Lecture - 3</t>
  </si>
  <si>
    <t>Analysis of Financial Institutions - Lecture - 3</t>
  </si>
  <si>
    <t>Integration of Financial Statement Analysis Techniques - Lecture - 3</t>
  </si>
  <si>
    <t>Capital Budgeting - Lecture - 3</t>
  </si>
  <si>
    <t>Mergers and Acquisitions Lecture - 3</t>
  </si>
  <si>
    <t>Equity Valuation: Applications and Processes Lecture - 3</t>
  </si>
  <si>
    <t>Return Concepts Lecture - 3</t>
  </si>
  <si>
    <t>Industry and Company Analysis Lecture - 3</t>
  </si>
  <si>
    <t>Discounted Dividend Valuation Lecture - 3</t>
  </si>
  <si>
    <t>Free Cash Flow Valuation Lecture - 3</t>
  </si>
  <si>
    <t>Market-Based Valuation: Price and Enterprise Value Multiples Lecture - 3</t>
  </si>
  <si>
    <t>Residual Income Valuation Lecture - 3</t>
  </si>
  <si>
    <t>Private Company Valuation Lecture - 3</t>
  </si>
  <si>
    <t>The Term Structure and Interest Rate Dynamics Lecture - 3</t>
  </si>
  <si>
    <t>Credit Analysis Models Lecture - 3</t>
  </si>
  <si>
    <t>Credit Default Swaps Lecture - 3</t>
  </si>
  <si>
    <t xml:space="preserve">Pricing and Valuation of Forward Commitments Lecture - 3 </t>
  </si>
  <si>
    <t>Private Real Estate Investments Lecture - 3</t>
  </si>
  <si>
    <t>Private Equity Valuation Lecture - 3</t>
  </si>
  <si>
    <t>Commodity and Commodity Derivatives Lecture - 3</t>
  </si>
  <si>
    <t>Measuring and Managing Market Risk Lecture - 3</t>
  </si>
  <si>
    <t>Economics and Investemnt Markets Lecture - 3</t>
  </si>
  <si>
    <t>Analysis of Active Portfolio Management Lecture - 3</t>
  </si>
  <si>
    <t>Introduction to Linear Regression - Lecture - 4</t>
  </si>
  <si>
    <t>Multiple Regression - Lecture - 4</t>
  </si>
  <si>
    <t xml:space="preserve">Time Series Analysis Lecture - 4 </t>
  </si>
  <si>
    <t>Machine Learning - Lecture - 4</t>
  </si>
  <si>
    <t>Big Data Projects - Lecture - 4</t>
  </si>
  <si>
    <t>Currency Exchange Rates - Lecture - 4</t>
  </si>
  <si>
    <t>Intercorporate Investments - Lecture - 4</t>
  </si>
  <si>
    <t>Employee Compensation - Lecture - 4</t>
  </si>
  <si>
    <t>Multinational Operations - Lecture - 4</t>
  </si>
  <si>
    <t>Analysis of Financial Institutions - Lecture - 4</t>
  </si>
  <si>
    <t>Capital Budgeting - Lecture - 4</t>
  </si>
  <si>
    <t>Mergers and Acquisitions Lecture - 4</t>
  </si>
  <si>
    <t>Return Concepts Lecture - 4</t>
  </si>
  <si>
    <t>Industry and Company Analysis Lecture - 4</t>
  </si>
  <si>
    <t>Discounted Dividend Valuation Lecture - 4</t>
  </si>
  <si>
    <t>Free Cash Flow Valuation Lecture - 4</t>
  </si>
  <si>
    <t>Market-Based Valuation: Price and Enterprise Value Multiples Lecture - 4</t>
  </si>
  <si>
    <t>The Term Structure and Interest Rate Dynamics Lecture - 4</t>
  </si>
  <si>
    <t>Credit Analysis Models Lecture - 4</t>
  </si>
  <si>
    <t xml:space="preserve">Pricing and Valuation of Forward Commitments Lecture - 4 </t>
  </si>
  <si>
    <t>Private Real Estate Investments Lecture - 4</t>
  </si>
  <si>
    <t>Private Equity Valuation Lecture - 4</t>
  </si>
  <si>
    <t>Commodity and Commodity Derivatives Lecture - 4</t>
  </si>
  <si>
    <t>Measuring and Managing Market Risk Lecture - 4</t>
  </si>
  <si>
    <t>Economics and Investemnt Markets Lecture - 4</t>
  </si>
  <si>
    <t>Analysis of Active Portfolio Management Lecture - 4</t>
  </si>
  <si>
    <t xml:space="preserve">Time Series Analysis Lecture - 5 </t>
  </si>
  <si>
    <t>Machine Learning - Lecture - 5</t>
  </si>
  <si>
    <t>Currency Exchange Rates - Lecture - 5</t>
  </si>
  <si>
    <t>Analysis of Financial Institutions - Lecture - 5</t>
  </si>
  <si>
    <t>Industry and Company Analysis Lecture - 5</t>
  </si>
  <si>
    <t>Discounted Dividend Valuation Lecture - 5</t>
  </si>
  <si>
    <t>Market-Based Valuation: Price and Enterprise Value Multiples Lecture - 5</t>
  </si>
  <si>
    <t>The Term Structure and Interest Rate Dynamics Lecture - 5</t>
  </si>
  <si>
    <t>Credit Analysis Models Lecture - 5</t>
  </si>
  <si>
    <t xml:space="preserve">Pricing and Valuation of Forward Commitments Lecture - 5 </t>
  </si>
  <si>
    <t>Private Equity Valuation Lecture - 5</t>
  </si>
  <si>
    <t>Commodity and Commodity Derivatives Lecture - 5</t>
  </si>
  <si>
    <t>Measuring and Managing Market Risk Lecture - 5</t>
  </si>
  <si>
    <t>Analysis of Active Portfolio Management Lecture - 5</t>
  </si>
  <si>
    <t>Analysis of Financial Institutions - Lecture - 6</t>
  </si>
  <si>
    <t>Discounted Dividend Valuation Lecture - 6</t>
  </si>
  <si>
    <t>Market-Based Valuation: Price and Enterprise Value Multiples Lecture - 6</t>
  </si>
  <si>
    <t>The Term Structure and Interest Rate Dynamics Lecture - 6</t>
  </si>
  <si>
    <t>Credit Analysis Models Lecture - 6</t>
  </si>
  <si>
    <t xml:space="preserve">Pricing and Valuation of Forward Commitments Lecture - 6 </t>
  </si>
  <si>
    <t>Private Equity Valuation Lecture - 6</t>
  </si>
  <si>
    <t>Commodity and Commodity Derivatives Lecture - 6</t>
  </si>
  <si>
    <t>Measuring and Managing Market Risk Lecture - 6</t>
  </si>
  <si>
    <t>Analysis of Active Portfolio Management Lecture - 6</t>
  </si>
  <si>
    <t>Market-Based Valuation: Price and Enterprise Value Multiples Lecture - 7</t>
  </si>
  <si>
    <t>Credit Analysis Models Lecture - 7</t>
  </si>
  <si>
    <t xml:space="preserve">Pricing and Valuation of Forward Commitments Lecture - 7 </t>
  </si>
  <si>
    <t>Measuring and Managing Market Risk Lecture - 7</t>
  </si>
  <si>
    <t>Market-Based Valuation: Price and Enterprise Value Multiples Lecture - 8</t>
  </si>
  <si>
    <t xml:space="preserve">Pricing and Valuation of Forward Commitments Lecture - 8 </t>
  </si>
  <si>
    <t>Market-Based Valuation: Price and Enterprise Value Multiples Lecture - 9</t>
  </si>
  <si>
    <t xml:space="preserve">Pricing and Valuation of Forward Commitments Lecture - 9 </t>
  </si>
  <si>
    <t xml:space="preserve">Valuation and Analysis of Bonds with Embedded Options </t>
  </si>
  <si>
    <t>Valuation and Analysis of Bonds with Embedded Options  Lecture - 1</t>
  </si>
  <si>
    <t>Valuation and Analysis of Bonds with Embedded Options  Lecture - 2</t>
  </si>
  <si>
    <t>Valuation and Analysis of Bonds with Embedded Options  Lecture - 3</t>
  </si>
  <si>
    <t>Valuation and Analysis of Bonds with Embedded Options  Lecture - 4</t>
  </si>
  <si>
    <t>Valuation and Analysis of Bonds with Embedded Options  Lecture - 5</t>
  </si>
  <si>
    <t>Introduction to Commodities and Commodity Derivatives</t>
  </si>
  <si>
    <t>Exchange-Trade Funds: Mechanics and Applications</t>
  </si>
  <si>
    <t>Exchange-Traded Funds: Mechanics and Applications - Lecture 1</t>
  </si>
  <si>
    <t>Exchange-Traded Funds: Mechanics and Applications - Lecture 3</t>
  </si>
  <si>
    <t>Exchange-Traded Funds: Mechanics and Applications - Lecture 2</t>
  </si>
  <si>
    <t>Using Multifactor Models</t>
  </si>
  <si>
    <t>Using Multifactor Models Lecture - 1</t>
  </si>
  <si>
    <t>Using Multifactor Models Lecture - 2</t>
  </si>
  <si>
    <t>Using Multifactor Models Lecture - 3</t>
  </si>
  <si>
    <t>Using Multifactor Models Lecture - 4</t>
  </si>
  <si>
    <t>Trading Costs and Electronic Markets</t>
  </si>
  <si>
    <t>Trading Costs and Electronic Markets - Lecture 2</t>
  </si>
  <si>
    <t>Application of the Code and Standards Lecture 1</t>
  </si>
  <si>
    <t>Application of the Code and Standards Lecture 2</t>
  </si>
  <si>
    <t>Application of the Code and Standards Lecture 3</t>
  </si>
  <si>
    <t>Application of the Code and Standards Lecture 4</t>
  </si>
  <si>
    <t>Application of the Code and Standards Lecture 5</t>
  </si>
  <si>
    <t>Integration of Financial Statement Analysis Techniques - Lecture - 4</t>
  </si>
  <si>
    <t>Capital Structure - Lecture 1.</t>
  </si>
  <si>
    <t>Capital Structure - Lecture 2</t>
  </si>
  <si>
    <t>Capital Structure - Lecture 3</t>
  </si>
  <si>
    <t>Analysis of Dividends and Share Repurchases - Lecture 1</t>
  </si>
  <si>
    <t>Analysis of Dividends and Share Repurchases - Lecture 2</t>
  </si>
  <si>
    <t>Analysis of Dividends and Share Repurchases - Lecture 3</t>
  </si>
  <si>
    <t>Analysis of Dividends and Share Repurchases - Lecture 5</t>
  </si>
  <si>
    <t>Analysis of Dividends and Share Repurchases - Lecture 4</t>
  </si>
  <si>
    <t>Trading Costs and Electronic Markets - Lecture 1</t>
  </si>
  <si>
    <t>Trading Costs and Electronic Markets - Lecture 4</t>
  </si>
  <si>
    <t>Trading Costs and Electronic Markets - Lecture 3</t>
  </si>
  <si>
    <t>Big Data Projects - Lecture - 5</t>
  </si>
  <si>
    <t>Grand total # of videos</t>
  </si>
  <si>
    <t>2022 Reading Name - Level II
(followed by IFT video file names)</t>
  </si>
  <si>
    <t>Environmental, Social, and Governance (ESG) Considerations in Investment Analysis</t>
  </si>
  <si>
    <t>Environmental, Social, and Governance (ESG) Considerations in Investment Analysis - Lecture - 1</t>
  </si>
  <si>
    <t>Environmental, Social, and Governance (ESG) Considerations in Investment Analysis - Lecture - 2</t>
  </si>
  <si>
    <t>Environmental, Social, and Governance (ESG) Considerations in Investment Analysis - Lecture - 3</t>
  </si>
  <si>
    <t>Corporate Issuers</t>
  </si>
  <si>
    <t>Backtesting &amp; Simulation Lecture - 1</t>
  </si>
  <si>
    <t>Backtesting &amp; Simulation Lecture - 2</t>
  </si>
  <si>
    <t>Backtesting &amp; Simulation Lecture - 3</t>
  </si>
  <si>
    <t>Introduction to Linear Regression - Lecture - 5</t>
  </si>
  <si>
    <t>The Arbitrage-Free Valuation Framework  Lecture - 3</t>
  </si>
  <si>
    <t>Private Real Estate Investments Lecture - 5</t>
  </si>
  <si>
    <t>Private Real Estate Investments Lecture - 6</t>
  </si>
  <si>
    <t>Private Real Estate Investments Lecture - 7</t>
  </si>
  <si>
    <t>Private Real Estate Investments Lecture - 8</t>
  </si>
  <si>
    <t>Backtesting &amp; Simulation Lecture - 4</t>
  </si>
  <si>
    <t>Backtesting &amp; Simulation Lecture - 5</t>
  </si>
  <si>
    <t>Guidance for Standard - Lecture 1</t>
  </si>
  <si>
    <t>Guidance for Standard - Lecture 2</t>
  </si>
  <si>
    <t>Guidance for Standard - Lecture 3</t>
  </si>
  <si>
    <t>Guidance for Standard - Lecture 4</t>
  </si>
  <si>
    <t>Guidance for Standard - Lecture 5</t>
  </si>
  <si>
    <t>Guidance for Standard - Lecture 6</t>
  </si>
  <si>
    <t>Guidance for Standard - Lecture 7</t>
  </si>
  <si>
    <t>Guidance for Standard - Lecture 8</t>
  </si>
  <si>
    <t>Guidance for Standard - Lecture 9</t>
  </si>
  <si>
    <t>Guidance for Standard - Lecture 10</t>
  </si>
  <si>
    <t>Application of the Code and Standards Lecture 6</t>
  </si>
  <si>
    <t>Application of the Code and Standards Lecture 7</t>
  </si>
  <si>
    <t>Completed Active Learning</t>
  </si>
  <si>
    <t>Status 
(choose from list)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</si>
</sst>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2F75B5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4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</borders>
  <cellStyleXfs count="30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35">
    <xf numFmtId="0" fontId="0" fillId="0" borderId="0" xfId="0"/>
    <xf numFmtId="0" fontId="0" fillId="0" borderId="3" xfId="0" applyBorder="1" applyAlignment="1">
      <alignment horizontal="center" vertical="center" wrapText="1"/>
    </xf>
    <xf numFmtId="0" fontId="0" fillId="0" borderId="0" xfId="0" applyAlignment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0" xfId="0" applyFill="1" applyAlignment="1"/>
    <xf numFmtId="0" fontId="0" fillId="0" borderId="0" xfId="0" applyFill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/>
    <xf numFmtId="0" fontId="0" fillId="0" borderId="0" xfId="0" applyFill="1" applyBorder="1"/>
    <xf numFmtId="0" fontId="0" fillId="0" borderId="0" xfId="0" applyFill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3" borderId="18" xfId="0" applyFill="1" applyBorder="1" applyAlignment="1">
      <alignment horizontal="left" vertical="center" indent="2"/>
    </xf>
    <xf numFmtId="14" fontId="0" fillId="2" borderId="23" xfId="0" applyNumberFormat="1" applyFill="1" applyBorder="1"/>
    <xf numFmtId="0" fontId="0" fillId="2" borderId="23" xfId="0" applyFill="1" applyBorder="1" applyAlignment="1">
      <alignment horizontal="center"/>
    </xf>
    <xf numFmtId="14" fontId="0" fillId="2" borderId="17" xfId="0" applyNumberFormat="1" applyFill="1" applyBorder="1"/>
    <xf numFmtId="0" fontId="0" fillId="2" borderId="17" xfId="0" applyFill="1" applyBorder="1" applyAlignment="1">
      <alignment horizontal="center"/>
    </xf>
    <xf numFmtId="0" fontId="0" fillId="0" borderId="7" xfId="0" applyBorder="1"/>
    <xf numFmtId="0" fontId="0" fillId="0" borderId="17" xfId="0" applyBorder="1"/>
    <xf numFmtId="0" fontId="0" fillId="0" borderId="15" xfId="0" applyBorder="1"/>
    <xf numFmtId="0" fontId="0" fillId="3" borderId="27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14" fontId="0" fillId="2" borderId="22" xfId="0" applyNumberFormat="1" applyFill="1" applyBorder="1" applyAlignment="1">
      <alignment wrapText="1"/>
    </xf>
    <xf numFmtId="0" fontId="0" fillId="3" borderId="6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14" fontId="0" fillId="4" borderId="16" xfId="0" applyNumberFormat="1" applyFill="1" applyBorder="1" applyAlignment="1">
      <alignment horizontal="left" vertical="center" wrapText="1"/>
    </xf>
    <xf numFmtId="14" fontId="0" fillId="4" borderId="17" xfId="0" applyNumberFormat="1" applyFill="1" applyBorder="1" applyAlignment="1">
      <alignment horizontal="left" vertical="center" indent="2"/>
    </xf>
    <xf numFmtId="0" fontId="0" fillId="4" borderId="1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14" fontId="0" fillId="2" borderId="16" xfId="0" applyNumberFormat="1" applyFill="1" applyBorder="1" applyAlignment="1">
      <alignment wrapText="1"/>
    </xf>
    <xf numFmtId="0" fontId="5" fillId="3" borderId="2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left" vertical="center" indent="2"/>
    </xf>
    <xf numFmtId="0" fontId="0" fillId="5" borderId="0" xfId="0" applyFill="1"/>
    <xf numFmtId="0" fontId="0" fillId="6" borderId="29" xfId="0" applyFill="1" applyBorder="1"/>
    <xf numFmtId="0" fontId="4" fillId="6" borderId="29" xfId="0" applyFont="1" applyFill="1" applyBorder="1" applyAlignment="1">
      <alignment horizontal="center"/>
    </xf>
    <xf numFmtId="1" fontId="4" fillId="6" borderId="29" xfId="0" applyNumberFormat="1" applyFont="1" applyFill="1" applyBorder="1" applyAlignment="1">
      <alignment horizontal="center"/>
    </xf>
    <xf numFmtId="14" fontId="0" fillId="3" borderId="16" xfId="0" applyNumberFormat="1" applyFill="1" applyBorder="1" applyAlignment="1">
      <alignment horizontal="left" wrapText="1"/>
    </xf>
    <xf numFmtId="14" fontId="0" fillId="3" borderId="17" xfId="0" applyNumberFormat="1" applyFill="1" applyBorder="1" applyAlignment="1">
      <alignment horizontal="left" indent="2"/>
    </xf>
    <xf numFmtId="0" fontId="0" fillId="3" borderId="17" xfId="0" applyFill="1" applyBorder="1" applyAlignment="1">
      <alignment horizontal="center"/>
    </xf>
    <xf numFmtId="0" fontId="0" fillId="0" borderId="0" xfId="0"/>
    <xf numFmtId="0" fontId="0" fillId="3" borderId="6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left" vertical="center" indent="2"/>
    </xf>
    <xf numFmtId="0" fontId="0" fillId="3" borderId="27" xfId="0" applyFill="1" applyBorder="1" applyAlignment="1">
      <alignment horizontal="center"/>
    </xf>
    <xf numFmtId="0" fontId="0" fillId="3" borderId="6" xfId="0" applyFill="1" applyBorder="1" applyAlignment="1">
      <alignment horizontal="center" vertical="center" wrapText="1"/>
    </xf>
    <xf numFmtId="14" fontId="0" fillId="2" borderId="23" xfId="0" applyNumberFormat="1" applyFill="1" applyBorder="1"/>
    <xf numFmtId="0" fontId="0" fillId="2" borderId="2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14" fontId="0" fillId="2" borderId="22" xfId="0" applyNumberFormat="1" applyFill="1" applyBorder="1" applyAlignment="1">
      <alignment wrapText="1"/>
    </xf>
    <xf numFmtId="14" fontId="0" fillId="2" borderId="16" xfId="0" applyNumberFormat="1" applyFill="1" applyBorder="1" applyAlignment="1">
      <alignment horizontal="left" vertical="center" wrapText="1"/>
    </xf>
    <xf numFmtId="14" fontId="0" fillId="2" borderId="17" xfId="0" applyNumberFormat="1" applyFill="1" applyBorder="1" applyAlignment="1">
      <alignment horizontal="left" vertical="center" indent="2"/>
    </xf>
    <xf numFmtId="0" fontId="0" fillId="2" borderId="17" xfId="0" applyFill="1" applyBorder="1" applyAlignment="1">
      <alignment horizontal="center" vertical="center"/>
    </xf>
    <xf numFmtId="14" fontId="0" fillId="7" borderId="16" xfId="0" applyNumberFormat="1" applyFill="1" applyBorder="1" applyAlignment="1">
      <alignment horizontal="left" vertical="center" wrapText="1"/>
    </xf>
    <xf numFmtId="14" fontId="0" fillId="7" borderId="17" xfId="0" applyNumberFormat="1" applyFill="1" applyBorder="1" applyAlignment="1">
      <alignment horizontal="left" vertical="center" indent="2"/>
    </xf>
    <xf numFmtId="0" fontId="0" fillId="7" borderId="17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14" fontId="0" fillId="2" borderId="31" xfId="0" applyNumberFormat="1" applyFill="1" applyBorder="1" applyAlignment="1">
      <alignment horizontal="left" vertical="center" wrapText="1"/>
    </xf>
    <xf numFmtId="14" fontId="0" fillId="2" borderId="32" xfId="0" applyNumberFormat="1" applyFill="1" applyBorder="1" applyAlignment="1">
      <alignment horizontal="left" vertical="center" indent="2"/>
    </xf>
    <xf numFmtId="0" fontId="0" fillId="2" borderId="32" xfId="0" applyFill="1" applyBorder="1" applyAlignment="1">
      <alignment horizontal="center" vertical="center"/>
    </xf>
    <xf numFmtId="0" fontId="8" fillId="0" borderId="0" xfId="0" applyFont="1"/>
    <xf numFmtId="0" fontId="0" fillId="9" borderId="0" xfId="0" applyFill="1" applyBorder="1" applyAlignment="1">
      <alignment horizontal="left" indent="2"/>
    </xf>
    <xf numFmtId="0" fontId="0" fillId="9" borderId="5" xfId="0" applyFill="1" applyBorder="1" applyAlignment="1">
      <alignment horizontal="center" vertical="center"/>
    </xf>
    <xf numFmtId="14" fontId="0" fillId="9" borderId="16" xfId="0" applyNumberFormat="1" applyFill="1" applyBorder="1" applyAlignment="1">
      <alignment horizontal="left" indent="2"/>
    </xf>
    <xf numFmtId="14" fontId="0" fillId="9" borderId="17" xfId="0" applyNumberFormat="1" applyFill="1" applyBorder="1" applyAlignment="1">
      <alignment horizontal="left" indent="2"/>
    </xf>
    <xf numFmtId="0" fontId="0" fillId="9" borderId="17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5" fillId="9" borderId="26" xfId="0" applyFont="1" applyFill="1" applyBorder="1" applyAlignment="1">
      <alignment horizontal="center"/>
    </xf>
    <xf numFmtId="0" fontId="5" fillId="9" borderId="0" xfId="0" applyFont="1" applyFill="1" applyBorder="1" applyAlignment="1">
      <alignment horizontal="left" indent="2"/>
    </xf>
    <xf numFmtId="14" fontId="0" fillId="9" borderId="16" xfId="0" applyNumberFormat="1" applyFill="1" applyBorder="1" applyAlignment="1">
      <alignment horizontal="left" vertical="center" indent="2"/>
    </xf>
    <xf numFmtId="0" fontId="5" fillId="5" borderId="26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left" indent="2"/>
    </xf>
    <xf numFmtId="0" fontId="0" fillId="5" borderId="5" xfId="0" applyFill="1" applyBorder="1" applyAlignment="1">
      <alignment horizontal="center" vertical="center"/>
    </xf>
    <xf numFmtId="14" fontId="0" fillId="5" borderId="16" xfId="0" applyNumberFormat="1" applyFill="1" applyBorder="1" applyAlignment="1">
      <alignment horizontal="left" indent="2"/>
    </xf>
    <xf numFmtId="14" fontId="0" fillId="5" borderId="17" xfId="0" applyNumberFormat="1" applyFill="1" applyBorder="1" applyAlignment="1">
      <alignment horizontal="left" indent="2"/>
    </xf>
    <xf numFmtId="0" fontId="0" fillId="5" borderId="17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0" xfId="0" applyFill="1" applyBorder="1" applyAlignment="1">
      <alignment horizontal="left" indent="2"/>
    </xf>
    <xf numFmtId="0" fontId="0" fillId="5" borderId="16" xfId="0" applyFill="1" applyBorder="1" applyAlignment="1">
      <alignment horizontal="center"/>
    </xf>
    <xf numFmtId="0" fontId="1" fillId="6" borderId="21" xfId="0" applyFont="1" applyFill="1" applyBorder="1" applyAlignment="1">
      <alignment horizontal="right" indent="2"/>
    </xf>
    <xf numFmtId="0" fontId="1" fillId="6" borderId="21" xfId="0" applyFont="1" applyFill="1" applyBorder="1" applyAlignment="1">
      <alignment horizontal="center"/>
    </xf>
    <xf numFmtId="0" fontId="1" fillId="6" borderId="21" xfId="0" applyFont="1" applyFill="1" applyBorder="1" applyAlignment="1">
      <alignment horizontal="left"/>
    </xf>
    <xf numFmtId="0" fontId="1" fillId="6" borderId="22" xfId="0" applyFont="1" applyFill="1" applyBorder="1" applyAlignment="1">
      <alignment horizontal="left" indent="2"/>
    </xf>
    <xf numFmtId="0" fontId="1" fillId="6" borderId="24" xfId="0" applyFont="1" applyFill="1" applyBorder="1" applyAlignment="1">
      <alignment horizontal="right" indent="2"/>
    </xf>
    <xf numFmtId="164" fontId="1" fillId="6" borderId="24" xfId="0" applyNumberFormat="1" applyFont="1" applyFill="1" applyBorder="1" applyAlignment="1">
      <alignment horizontal="center"/>
    </xf>
    <xf numFmtId="0" fontId="1" fillId="6" borderId="24" xfId="0" applyFont="1" applyFill="1" applyBorder="1" applyAlignment="1">
      <alignment horizontal="left" indent="2"/>
    </xf>
    <xf numFmtId="0" fontId="1" fillId="6" borderId="25" xfId="0" applyFont="1" applyFill="1" applyBorder="1" applyAlignment="1">
      <alignment horizontal="left" indent="2"/>
    </xf>
    <xf numFmtId="0" fontId="0" fillId="3" borderId="27" xfId="0" applyFont="1" applyFill="1" applyBorder="1" applyAlignment="1">
      <alignment horizontal="center"/>
    </xf>
    <xf numFmtId="0" fontId="0" fillId="3" borderId="18" xfId="0" applyFont="1" applyFill="1" applyBorder="1" applyAlignment="1">
      <alignment horizontal="left" indent="2"/>
    </xf>
    <xf numFmtId="0" fontId="0" fillId="3" borderId="18" xfId="0" applyFont="1" applyFill="1" applyBorder="1" applyAlignment="1">
      <alignment horizontal="left" vertical="center" indent="2"/>
    </xf>
    <xf numFmtId="0" fontId="11" fillId="2" borderId="28" xfId="0" applyFont="1" applyFill="1" applyBorder="1" applyAlignment="1">
      <alignment horizontal="center"/>
    </xf>
    <xf numFmtId="0" fontId="11" fillId="2" borderId="21" xfId="0" applyFont="1" applyFill="1" applyBorder="1"/>
    <xf numFmtId="0" fontId="0" fillId="3" borderId="26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left" indent="2"/>
    </xf>
    <xf numFmtId="0" fontId="11" fillId="2" borderId="1" xfId="0" applyFont="1" applyFill="1" applyBorder="1"/>
    <xf numFmtId="0" fontId="11" fillId="8" borderId="21" xfId="0" applyFont="1" applyFill="1" applyBorder="1"/>
    <xf numFmtId="0" fontId="11" fillId="2" borderId="28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center" vertical="center" wrapText="1"/>
    </xf>
    <xf numFmtId="14" fontId="5" fillId="5" borderId="16" xfId="0" applyNumberFormat="1" applyFont="1" applyFill="1" applyBorder="1" applyAlignment="1">
      <alignment horizontal="left" vertical="center" indent="2"/>
    </xf>
    <xf numFmtId="14" fontId="5" fillId="5" borderId="17" xfId="0" applyNumberFormat="1" applyFont="1" applyFill="1" applyBorder="1" applyAlignment="1">
      <alignment horizontal="left" indent="2"/>
    </xf>
    <xf numFmtId="0" fontId="5" fillId="5" borderId="17" xfId="0" applyFont="1" applyFill="1" applyBorder="1" applyAlignment="1">
      <alignment horizontal="center"/>
    </xf>
    <xf numFmtId="0" fontId="0" fillId="5" borderId="26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left" indent="2"/>
    </xf>
    <xf numFmtId="0" fontId="0" fillId="5" borderId="5" xfId="0" applyFill="1" applyBorder="1" applyAlignment="1">
      <alignment horizontal="center" vertical="center" wrapText="1"/>
    </xf>
    <xf numFmtId="14" fontId="0" fillId="5" borderId="16" xfId="0" applyNumberFormat="1" applyFill="1" applyBorder="1" applyAlignment="1">
      <alignment horizontal="left" wrapText="1"/>
    </xf>
    <xf numFmtId="14" fontId="0" fillId="5" borderId="16" xfId="0" applyNumberFormat="1" applyFill="1" applyBorder="1" applyAlignment="1">
      <alignment horizontal="left" vertical="center" indent="2"/>
    </xf>
    <xf numFmtId="0" fontId="0" fillId="5" borderId="17" xfId="0" applyFill="1" applyBorder="1" applyAlignment="1"/>
    <xf numFmtId="0" fontId="8" fillId="10" borderId="0" xfId="0" applyFont="1" applyFill="1" applyAlignment="1">
      <alignment horizontal="left" indent="2"/>
    </xf>
    <xf numFmtId="0" fontId="5" fillId="5" borderId="0" xfId="0" applyFont="1" applyFill="1" applyAlignment="1">
      <alignment horizontal="left" indent="2"/>
    </xf>
    <xf numFmtId="0" fontId="5" fillId="10" borderId="0" xfId="0" applyFont="1" applyFill="1" applyAlignment="1">
      <alignment horizontal="left" indent="2"/>
    </xf>
    <xf numFmtId="0" fontId="0" fillId="9" borderId="26" xfId="0" applyFont="1" applyFill="1" applyBorder="1" applyAlignment="1">
      <alignment horizontal="center"/>
    </xf>
    <xf numFmtId="0" fontId="0" fillId="9" borderId="0" xfId="0" applyFont="1" applyFill="1" applyBorder="1" applyAlignment="1">
      <alignment horizontal="left" indent="2"/>
    </xf>
    <xf numFmtId="0" fontId="0" fillId="9" borderId="5" xfId="0" applyFill="1" applyBorder="1" applyAlignment="1">
      <alignment horizontal="center" vertical="center" wrapText="1"/>
    </xf>
    <xf numFmtId="14" fontId="0" fillId="9" borderId="16" xfId="0" applyNumberFormat="1" applyFill="1" applyBorder="1" applyAlignment="1">
      <alignment horizontal="left" wrapText="1"/>
    </xf>
    <xf numFmtId="0" fontId="8" fillId="11" borderId="0" xfId="0" applyFont="1" applyFill="1" applyAlignment="1">
      <alignment horizontal="left" indent="2"/>
    </xf>
    <xf numFmtId="0" fontId="0" fillId="9" borderId="17" xfId="0" applyFill="1" applyBorder="1" applyAlignment="1"/>
    <xf numFmtId="0" fontId="5" fillId="9" borderId="0" xfId="0" applyFont="1" applyFill="1" applyAlignment="1">
      <alignment horizontal="left" indent="2"/>
    </xf>
    <xf numFmtId="0" fontId="5" fillId="11" borderId="0" xfId="0" applyFont="1" applyFill="1" applyAlignment="1">
      <alignment horizontal="left" indent="2"/>
    </xf>
    <xf numFmtId="0" fontId="8" fillId="12" borderId="0" xfId="0" applyFont="1" applyFill="1" applyAlignment="1">
      <alignment horizontal="left" indent="2"/>
    </xf>
    <xf numFmtId="0" fontId="11" fillId="2" borderId="4" xfId="0" applyFont="1" applyFill="1" applyBorder="1" applyAlignment="1">
      <alignment horizontal="center"/>
    </xf>
    <xf numFmtId="0" fontId="0" fillId="9" borderId="5" xfId="0" applyFont="1" applyFill="1" applyBorder="1" applyAlignment="1">
      <alignment horizontal="center"/>
    </xf>
    <xf numFmtId="0" fontId="0" fillId="5" borderId="5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0" xfId="0" applyFill="1" applyBorder="1" applyAlignment="1">
      <alignment horizontal="left" vertical="center" indent="2"/>
    </xf>
    <xf numFmtId="0" fontId="0" fillId="0" borderId="0" xfId="0" applyFont="1" applyFill="1" applyBorder="1" applyAlignment="1">
      <alignment horizontal="left" indent="2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0" fillId="0" borderId="0" xfId="0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wrapText="1"/>
    </xf>
    <xf numFmtId="14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4" fontId="0" fillId="0" borderId="0" xfId="0" applyNumberFormat="1" applyFill="1" applyBorder="1" applyAlignment="1">
      <alignment horizontal="left" wrapText="1"/>
    </xf>
    <xf numFmtId="14" fontId="0" fillId="0" borderId="0" xfId="0" applyNumberFormat="1" applyFill="1" applyBorder="1" applyAlignment="1">
      <alignment horizontal="left" indent="2"/>
    </xf>
    <xf numFmtId="0" fontId="0" fillId="0" borderId="0" xfId="0" applyFill="1" applyBorder="1" applyAlignment="1">
      <alignment horizontal="left" vertical="center" indent="2"/>
    </xf>
    <xf numFmtId="14" fontId="0" fillId="0" borderId="0" xfId="0" applyNumberFormat="1" applyFill="1" applyBorder="1" applyAlignment="1">
      <alignment horizontal="left" vertical="center" wrapText="1"/>
    </xf>
    <xf numFmtId="14" fontId="0" fillId="0" borderId="0" xfId="0" applyNumberFormat="1" applyFill="1" applyBorder="1" applyAlignment="1">
      <alignment horizontal="left" vertical="center" indent="2"/>
    </xf>
    <xf numFmtId="0" fontId="0" fillId="0" borderId="0" xfId="0" applyFill="1" applyBorder="1" applyAlignment="1">
      <alignment horizontal="center" vertical="center"/>
    </xf>
    <xf numFmtId="0" fontId="11" fillId="2" borderId="35" xfId="0" applyFont="1" applyFill="1" applyBorder="1"/>
    <xf numFmtId="0" fontId="0" fillId="2" borderId="36" xfId="0" applyFill="1" applyBorder="1" applyAlignment="1">
      <alignment horizontal="center"/>
    </xf>
    <xf numFmtId="0" fontId="11" fillId="2" borderId="13" xfId="0" applyFont="1" applyFill="1" applyBorder="1"/>
    <xf numFmtId="0" fontId="11" fillId="2" borderId="12" xfId="0" applyFont="1" applyFill="1" applyBorder="1" applyAlignment="1">
      <alignment horizontal="center" vertical="center"/>
    </xf>
    <xf numFmtId="14" fontId="11" fillId="2" borderId="14" xfId="0" applyNumberFormat="1" applyFont="1" applyFill="1" applyBorder="1"/>
    <xf numFmtId="14" fontId="11" fillId="2" borderId="15" xfId="0" applyNumberFormat="1" applyFont="1" applyFill="1" applyBorder="1"/>
    <xf numFmtId="0" fontId="11" fillId="2" borderId="15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 vertical="center"/>
    </xf>
    <xf numFmtId="14" fontId="11" fillId="2" borderId="22" xfId="0" applyNumberFormat="1" applyFont="1" applyFill="1" applyBorder="1"/>
    <xf numFmtId="14" fontId="11" fillId="2" borderId="23" xfId="0" applyNumberFormat="1" applyFont="1" applyFill="1" applyBorder="1"/>
    <xf numFmtId="0" fontId="11" fillId="2" borderId="23" xfId="0" applyFont="1" applyFill="1" applyBorder="1" applyAlignment="1">
      <alignment horizontal="center"/>
    </xf>
    <xf numFmtId="0" fontId="11" fillId="2" borderId="4" xfId="0" applyFont="1" applyFill="1" applyBorder="1" applyAlignment="1">
      <alignment vertical="center"/>
    </xf>
    <xf numFmtId="0" fontId="0" fillId="9" borderId="5" xfId="0" applyFont="1" applyFill="1" applyBorder="1" applyAlignment="1">
      <alignment horizontal="left" indent="2"/>
    </xf>
    <xf numFmtId="0" fontId="0" fillId="5" borderId="5" xfId="0" applyFont="1" applyFill="1" applyBorder="1" applyAlignment="1">
      <alignment horizontal="left" indent="2"/>
    </xf>
    <xf numFmtId="14" fontId="0" fillId="3" borderId="19" xfId="0" applyNumberFormat="1" applyFill="1" applyBorder="1" applyAlignment="1">
      <alignment horizontal="left" indent="2"/>
    </xf>
    <xf numFmtId="14" fontId="0" fillId="3" borderId="20" xfId="0" applyNumberFormat="1" applyFill="1" applyBorder="1" applyAlignment="1">
      <alignment horizontal="left" indent="2"/>
    </xf>
    <xf numFmtId="0" fontId="0" fillId="9" borderId="0" xfId="0" applyFill="1" applyBorder="1" applyAlignment="1">
      <alignment horizontal="left" vertical="center" indent="2"/>
    </xf>
    <xf numFmtId="14" fontId="0" fillId="9" borderId="17" xfId="0" applyNumberFormat="1" applyFill="1" applyBorder="1" applyAlignment="1">
      <alignment horizontal="left" vertical="center" indent="2"/>
    </xf>
    <xf numFmtId="0" fontId="0" fillId="9" borderId="17" xfId="0" applyFill="1" applyBorder="1" applyAlignment="1">
      <alignment horizontal="center" vertical="center"/>
    </xf>
    <xf numFmtId="14" fontId="0" fillId="5" borderId="38" xfId="0" applyNumberFormat="1" applyFill="1" applyBorder="1" applyAlignment="1">
      <alignment horizontal="left" indent="2"/>
    </xf>
    <xf numFmtId="0" fontId="0" fillId="3" borderId="6" xfId="0" applyFill="1" applyBorder="1" applyAlignment="1">
      <alignment horizontal="left" indent="2"/>
    </xf>
    <xf numFmtId="0" fontId="0" fillId="3" borderId="6" xfId="0" applyFill="1" applyBorder="1" applyAlignment="1">
      <alignment horizontal="center"/>
    </xf>
    <xf numFmtId="14" fontId="0" fillId="3" borderId="19" xfId="0" applyNumberFormat="1" applyFill="1" applyBorder="1" applyAlignment="1">
      <alignment horizontal="left" wrapText="1"/>
    </xf>
    <xf numFmtId="14" fontId="0" fillId="3" borderId="19" xfId="0" applyNumberFormat="1" applyFill="1" applyBorder="1" applyAlignment="1">
      <alignment horizontal="left" vertical="center" wrapText="1"/>
    </xf>
    <xf numFmtId="14" fontId="0" fillId="3" borderId="20" xfId="0" applyNumberFormat="1" applyFill="1" applyBorder="1" applyAlignment="1">
      <alignment horizontal="left" vertical="center" indent="2"/>
    </xf>
    <xf numFmtId="0" fontId="0" fillId="3" borderId="20" xfId="0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5" fillId="9" borderId="5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0" fillId="6" borderId="35" xfId="0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14" fontId="0" fillId="3" borderId="16" xfId="0" applyNumberFormat="1" applyFill="1" applyBorder="1" applyAlignment="1">
      <alignment horizontal="left" vertical="center" wrapText="1"/>
    </xf>
    <xf numFmtId="14" fontId="0" fillId="3" borderId="17" xfId="0" applyNumberFormat="1" applyFill="1" applyBorder="1" applyAlignment="1">
      <alignment horizontal="left" vertical="center" indent="2"/>
    </xf>
    <xf numFmtId="0" fontId="0" fillId="3" borderId="17" xfId="0" applyFill="1" applyBorder="1" applyAlignment="1">
      <alignment horizontal="center" vertical="center"/>
    </xf>
    <xf numFmtId="0" fontId="0" fillId="0" borderId="0" xfId="0" applyFill="1" applyAlignment="1">
      <alignment vertical="top"/>
    </xf>
    <xf numFmtId="0" fontId="8" fillId="0" borderId="0" xfId="0" applyFont="1" applyAlignment="1">
      <alignment vertical="top"/>
    </xf>
    <xf numFmtId="0" fontId="1" fillId="0" borderId="0" xfId="0" applyFont="1" applyFill="1" applyBorder="1" applyAlignment="1">
      <alignment vertical="top" wrapText="1"/>
    </xf>
    <xf numFmtId="0" fontId="0" fillId="6" borderId="29" xfId="0" applyFill="1" applyBorder="1" applyAlignment="1">
      <alignment vertical="top"/>
    </xf>
    <xf numFmtId="0" fontId="0" fillId="0" borderId="0" xfId="0" applyAlignment="1">
      <alignment vertical="top"/>
    </xf>
    <xf numFmtId="0" fontId="8" fillId="13" borderId="5" xfId="0" applyFont="1" applyFill="1" applyBorder="1" applyAlignment="1">
      <alignment vertical="top"/>
    </xf>
    <xf numFmtId="0" fontId="8" fillId="13" borderId="4" xfId="0" applyFont="1" applyFill="1" applyBorder="1" applyAlignment="1">
      <alignment vertical="top"/>
    </xf>
    <xf numFmtId="0" fontId="1" fillId="6" borderId="29" xfId="0" applyFont="1" applyFill="1" applyBorder="1"/>
    <xf numFmtId="0" fontId="1" fillId="6" borderId="30" xfId="0" applyFont="1" applyFill="1" applyBorder="1"/>
    <xf numFmtId="0" fontId="13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right" indent="2"/>
    </xf>
    <xf numFmtId="164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left" indent="2"/>
    </xf>
    <xf numFmtId="0" fontId="0" fillId="0" borderId="5" xfId="0" applyFill="1" applyBorder="1" applyAlignment="1">
      <alignment horizontal="center" vertical="center" wrapText="1"/>
    </xf>
    <xf numFmtId="14" fontId="0" fillId="0" borderId="16" xfId="0" applyNumberFormat="1" applyFill="1" applyBorder="1" applyAlignment="1">
      <alignment horizontal="left" wrapText="1"/>
    </xf>
    <xf numFmtId="14" fontId="0" fillId="0" borderId="17" xfId="0" applyNumberFormat="1" applyFill="1" applyBorder="1" applyAlignment="1">
      <alignment horizontal="left" indent="2"/>
    </xf>
    <xf numFmtId="0" fontId="0" fillId="0" borderId="17" xfId="0" applyFill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0" fontId="5" fillId="10" borderId="33" xfId="0" applyFont="1" applyFill="1" applyBorder="1" applyAlignment="1">
      <alignment horizontal="left" indent="2"/>
    </xf>
    <xf numFmtId="0" fontId="0" fillId="9" borderId="0" xfId="0" applyFill="1" applyBorder="1" applyAlignment="1">
      <alignment horizontal="center" vertical="center" wrapText="1"/>
    </xf>
    <xf numFmtId="14" fontId="0" fillId="9" borderId="0" xfId="0" applyNumberFormat="1" applyFill="1" applyBorder="1" applyAlignment="1">
      <alignment horizontal="left" wrapText="1"/>
    </xf>
    <xf numFmtId="14" fontId="0" fillId="9" borderId="0" xfId="0" applyNumberFormat="1" applyFill="1" applyBorder="1" applyAlignment="1">
      <alignment horizontal="left" indent="2"/>
    </xf>
    <xf numFmtId="0" fontId="0" fillId="9" borderId="26" xfId="0" applyFill="1" applyBorder="1" applyAlignment="1">
      <alignment horizontal="center"/>
    </xf>
    <xf numFmtId="0" fontId="5" fillId="9" borderId="33" xfId="0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11" borderId="33" xfId="0" applyFont="1" applyFill="1" applyBorder="1" applyAlignment="1">
      <alignment horizontal="left" indent="2"/>
    </xf>
    <xf numFmtId="0" fontId="5" fillId="0" borderId="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indent="2"/>
    </xf>
    <xf numFmtId="0" fontId="0" fillId="0" borderId="5" xfId="0" applyFill="1" applyBorder="1" applyAlignment="1">
      <alignment horizontal="center" vertical="center"/>
    </xf>
    <xf numFmtId="0" fontId="14" fillId="3" borderId="9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13" borderId="5" xfId="0" applyFont="1" applyFill="1" applyBorder="1" applyAlignment="1">
      <alignment horizontal="center" vertical="top" wrapText="1"/>
    </xf>
    <xf numFmtId="0" fontId="1" fillId="13" borderId="6" xfId="0" applyFont="1" applyFill="1" applyBorder="1" applyAlignment="1">
      <alignment horizontal="center" vertical="top" wrapText="1"/>
    </xf>
    <xf numFmtId="0" fontId="1" fillId="13" borderId="4" xfId="0" applyFont="1" applyFill="1" applyBorder="1" applyAlignment="1">
      <alignment horizontal="center" vertical="top" wrapText="1"/>
    </xf>
    <xf numFmtId="0" fontId="1" fillId="13" borderId="33" xfId="0" applyFont="1" applyFill="1" applyBorder="1" applyAlignment="1">
      <alignment horizontal="center" vertical="top" wrapText="1"/>
    </xf>
    <xf numFmtId="0" fontId="1" fillId="13" borderId="34" xfId="0" applyFont="1" applyFill="1" applyBorder="1" applyAlignment="1">
      <alignment horizontal="center" vertical="top" wrapText="1"/>
    </xf>
    <xf numFmtId="0" fontId="1" fillId="13" borderId="39" xfId="0" applyFont="1" applyFill="1" applyBorder="1" applyAlignment="1">
      <alignment horizontal="center" vertical="top" wrapText="1"/>
    </xf>
    <xf numFmtId="0" fontId="1" fillId="13" borderId="37" xfId="0" applyFont="1" applyFill="1" applyBorder="1" applyAlignment="1">
      <alignment horizontal="center" vertical="top" wrapText="1"/>
    </xf>
    <xf numFmtId="0" fontId="1" fillId="13" borderId="40" xfId="0" applyFont="1" applyFill="1" applyBorder="1" applyAlignment="1">
      <alignment horizontal="center" vertical="top" wrapText="1"/>
    </xf>
  </cellXfs>
  <cellStyles count="30"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Hyperlink" xfId="2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Normal" xfId="0" builtinId="0"/>
    <cellStyle name="Normal 2" xfId="1" xr:uid="{00000000-0005-0000-0000-00001D000000}"/>
  </cellStyles>
  <dxfs count="0"/>
  <tableStyles count="0" defaultTableStyle="TableStyleMedium2" defaultPivotStyle="PivotStyleLight16"/>
  <colors>
    <mruColors>
      <color rgb="FF0096FF"/>
      <color rgb="FF1585BB"/>
      <color rgb="FF76D6FF"/>
      <color rgb="FF1096DF"/>
      <color rgb="FF038FFB"/>
      <color rgb="FF0066FF"/>
      <color rgb="FF005493"/>
      <color rgb="FF009193"/>
      <color rgb="FFFF2600"/>
      <color rgb="FF9416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4"/>
  <sheetViews>
    <sheetView topLeftCell="A49" zoomScale="90" zoomScaleNormal="90" zoomScalePageLayoutView="90" workbookViewId="0">
      <selection activeCell="C75" sqref="C75"/>
    </sheetView>
  </sheetViews>
  <sheetFormatPr defaultColWidth="8.42578125" defaultRowHeight="15" x14ac:dyDescent="0.25"/>
  <cols>
    <col min="1" max="1" width="13.42578125" customWidth="1"/>
    <col min="2" max="2" width="8.42578125" style="2"/>
    <col min="3" max="3" width="49.42578125" style="2" customWidth="1"/>
    <col min="4" max="4" width="50.42578125" style="13" customWidth="1"/>
    <col min="5" max="5" width="8.42578125" style="14" customWidth="1"/>
    <col min="6" max="6" width="12.42578125" style="10" customWidth="1"/>
  </cols>
  <sheetData>
    <row r="1" spans="1:9" x14ac:dyDescent="0.25">
      <c r="A1" s="7" t="s">
        <v>61</v>
      </c>
      <c r="B1" s="225" t="s">
        <v>0</v>
      </c>
      <c r="C1" s="226"/>
      <c r="D1" s="11" t="s">
        <v>73</v>
      </c>
      <c r="E1" s="12"/>
      <c r="F1" s="8" t="s">
        <v>72</v>
      </c>
    </row>
    <row r="2" spans="1:9" x14ac:dyDescent="0.25">
      <c r="A2" s="222" t="s">
        <v>62</v>
      </c>
      <c r="B2" s="3">
        <v>1</v>
      </c>
      <c r="C2" s="4" t="s">
        <v>1</v>
      </c>
      <c r="D2" s="13">
        <v>60</v>
      </c>
      <c r="I2">
        <v>9</v>
      </c>
    </row>
    <row r="3" spans="1:9" x14ac:dyDescent="0.25">
      <c r="A3" s="223"/>
      <c r="B3" s="3">
        <v>2</v>
      </c>
      <c r="C3" s="4" t="s">
        <v>2</v>
      </c>
      <c r="D3" s="13">
        <v>180</v>
      </c>
    </row>
    <row r="4" spans="1:9" x14ac:dyDescent="0.25">
      <c r="A4" s="223"/>
      <c r="B4" s="3">
        <v>3</v>
      </c>
      <c r="C4" s="4" t="s">
        <v>3</v>
      </c>
      <c r="D4" s="13">
        <v>32</v>
      </c>
    </row>
    <row r="5" spans="1:9" x14ac:dyDescent="0.25">
      <c r="A5" s="223"/>
      <c r="B5" s="3">
        <v>4</v>
      </c>
      <c r="C5" s="4" t="s">
        <v>4</v>
      </c>
      <c r="D5" s="13">
        <v>32</v>
      </c>
    </row>
    <row r="6" spans="1:9" x14ac:dyDescent="0.25">
      <c r="A6" s="223"/>
      <c r="B6" s="3">
        <v>5</v>
      </c>
      <c r="C6" s="4" t="s">
        <v>5</v>
      </c>
      <c r="D6" s="13">
        <v>10</v>
      </c>
      <c r="E6" s="13"/>
      <c r="F6" s="15"/>
    </row>
    <row r="7" spans="1:9" x14ac:dyDescent="0.25">
      <c r="A7" s="223"/>
      <c r="B7" s="3">
        <v>6</v>
      </c>
      <c r="C7" s="4" t="s">
        <v>6</v>
      </c>
      <c r="D7" s="13">
        <v>12</v>
      </c>
      <c r="E7" s="13"/>
      <c r="F7" s="15"/>
    </row>
    <row r="8" spans="1:9" x14ac:dyDescent="0.25">
      <c r="A8" s="223"/>
      <c r="B8" s="3">
        <v>7</v>
      </c>
      <c r="C8" s="4" t="s">
        <v>7</v>
      </c>
      <c r="D8" s="13">
        <v>18</v>
      </c>
      <c r="E8" s="13"/>
      <c r="F8" s="16"/>
    </row>
    <row r="9" spans="1:9" x14ac:dyDescent="0.25">
      <c r="A9" s="223"/>
      <c r="B9" s="3">
        <v>8</v>
      </c>
      <c r="C9" s="4" t="s">
        <v>8</v>
      </c>
      <c r="D9" s="13">
        <v>8</v>
      </c>
      <c r="E9" s="13"/>
      <c r="F9" s="16"/>
    </row>
    <row r="10" spans="1:9" x14ac:dyDescent="0.25">
      <c r="A10" s="223"/>
      <c r="B10" s="3">
        <v>9</v>
      </c>
      <c r="C10" s="4" t="s">
        <v>9</v>
      </c>
      <c r="D10" s="13">
        <v>6</v>
      </c>
      <c r="E10" s="13"/>
      <c r="F10" s="15"/>
    </row>
    <row r="11" spans="1:9" x14ac:dyDescent="0.25">
      <c r="A11" s="224"/>
      <c r="B11" s="3">
        <v>10</v>
      </c>
      <c r="C11" s="4" t="s">
        <v>10</v>
      </c>
      <c r="D11" s="13">
        <v>12</v>
      </c>
    </row>
    <row r="12" spans="1:9" x14ac:dyDescent="0.25">
      <c r="A12" s="222" t="s">
        <v>63</v>
      </c>
      <c r="B12" s="3"/>
      <c r="C12" s="4"/>
      <c r="D12" s="23" t="s">
        <v>113</v>
      </c>
      <c r="F12" s="10">
        <v>6</v>
      </c>
      <c r="G12">
        <v>6</v>
      </c>
    </row>
    <row r="13" spans="1:9" x14ac:dyDescent="0.25">
      <c r="A13" s="223"/>
      <c r="B13" s="3">
        <v>11</v>
      </c>
      <c r="C13" s="4" t="s">
        <v>11</v>
      </c>
      <c r="D13" s="13" t="s">
        <v>74</v>
      </c>
      <c r="E13" s="14">
        <v>2</v>
      </c>
    </row>
    <row r="14" spans="1:9" x14ac:dyDescent="0.25">
      <c r="A14" s="223"/>
      <c r="B14" s="3">
        <v>12</v>
      </c>
      <c r="C14" s="4" t="s">
        <v>12</v>
      </c>
      <c r="D14" s="13" t="s">
        <v>75</v>
      </c>
      <c r="E14" s="14">
        <v>2</v>
      </c>
    </row>
    <row r="15" spans="1:9" x14ac:dyDescent="0.25">
      <c r="A15" s="224"/>
      <c r="B15" s="3">
        <v>13</v>
      </c>
      <c r="C15" s="4" t="s">
        <v>13</v>
      </c>
      <c r="D15" s="13" t="s">
        <v>76</v>
      </c>
      <c r="E15" s="14">
        <v>2</v>
      </c>
    </row>
    <row r="16" spans="1:9" x14ac:dyDescent="0.25">
      <c r="A16" s="1"/>
      <c r="B16" s="3"/>
      <c r="C16" s="4"/>
      <c r="D16" s="23" t="s">
        <v>113</v>
      </c>
      <c r="F16" s="10">
        <v>6</v>
      </c>
      <c r="G16">
        <v>6</v>
      </c>
    </row>
    <row r="17" spans="1:7" x14ac:dyDescent="0.25">
      <c r="A17" s="222" t="s">
        <v>64</v>
      </c>
      <c r="B17" s="5">
        <v>14</v>
      </c>
      <c r="C17" s="6" t="s">
        <v>14</v>
      </c>
      <c r="D17" s="13" t="s">
        <v>77</v>
      </c>
      <c r="E17" s="14">
        <v>6</v>
      </c>
    </row>
    <row r="18" spans="1:7" x14ac:dyDescent="0.25">
      <c r="A18" s="223"/>
      <c r="B18" s="5">
        <v>15</v>
      </c>
      <c r="C18" s="6" t="s">
        <v>15</v>
      </c>
      <c r="D18" s="13" t="s">
        <v>78</v>
      </c>
      <c r="E18" s="14">
        <v>2</v>
      </c>
    </row>
    <row r="19" spans="1:7" x14ac:dyDescent="0.25">
      <c r="A19" s="223"/>
      <c r="B19" s="5">
        <v>16</v>
      </c>
      <c r="C19" s="6" t="s">
        <v>16</v>
      </c>
      <c r="D19" s="13" t="s">
        <v>79</v>
      </c>
      <c r="E19" s="14">
        <v>1</v>
      </c>
    </row>
    <row r="20" spans="1:7" x14ac:dyDescent="0.25">
      <c r="A20" s="223"/>
      <c r="B20" s="3"/>
      <c r="C20" s="17"/>
      <c r="D20" s="23" t="s">
        <v>113</v>
      </c>
      <c r="E20" s="20"/>
      <c r="F20" s="10">
        <v>9</v>
      </c>
      <c r="G20">
        <v>9</v>
      </c>
    </row>
    <row r="21" spans="1:7" x14ac:dyDescent="0.25">
      <c r="A21" s="223"/>
      <c r="B21" s="3"/>
      <c r="C21" s="17"/>
      <c r="D21" s="20"/>
      <c r="E21" s="20"/>
    </row>
    <row r="22" spans="1:7" x14ac:dyDescent="0.25">
      <c r="A22" s="224"/>
      <c r="B22" s="3"/>
      <c r="C22" s="17"/>
      <c r="D22" s="20"/>
      <c r="E22" s="20"/>
    </row>
    <row r="23" spans="1:7" x14ac:dyDescent="0.25">
      <c r="A23" s="1"/>
      <c r="B23" s="3"/>
      <c r="C23" s="17"/>
      <c r="D23" s="20"/>
      <c r="E23" s="20"/>
    </row>
    <row r="24" spans="1:7" x14ac:dyDescent="0.25">
      <c r="A24" s="222" t="s">
        <v>65</v>
      </c>
      <c r="B24" s="3">
        <v>17</v>
      </c>
      <c r="C24" s="17" t="s">
        <v>17</v>
      </c>
      <c r="D24" s="21" t="s">
        <v>80</v>
      </c>
      <c r="E24" s="22"/>
      <c r="F24" s="10">
        <v>2</v>
      </c>
    </row>
    <row r="25" spans="1:7" x14ac:dyDescent="0.25">
      <c r="A25" s="223"/>
      <c r="B25" s="3">
        <v>18</v>
      </c>
      <c r="C25" s="17" t="s">
        <v>18</v>
      </c>
      <c r="D25" s="21" t="s">
        <v>81</v>
      </c>
      <c r="E25" s="22"/>
      <c r="F25" s="10">
        <v>2</v>
      </c>
    </row>
    <row r="26" spans="1:7" x14ac:dyDescent="0.25">
      <c r="A26" s="223"/>
      <c r="B26" s="5">
        <v>19</v>
      </c>
      <c r="C26" s="18" t="s">
        <v>19</v>
      </c>
      <c r="D26" s="21" t="s">
        <v>82</v>
      </c>
      <c r="E26" s="22"/>
      <c r="F26" s="10">
        <v>2</v>
      </c>
    </row>
    <row r="27" spans="1:7" x14ac:dyDescent="0.25">
      <c r="A27" s="223"/>
      <c r="B27" s="5">
        <v>20</v>
      </c>
      <c r="C27" s="18" t="s">
        <v>20</v>
      </c>
      <c r="D27" s="21" t="s">
        <v>83</v>
      </c>
      <c r="E27" s="22"/>
      <c r="F27" s="10">
        <v>2</v>
      </c>
    </row>
    <row r="28" spans="1:7" x14ac:dyDescent="0.25">
      <c r="A28" s="223"/>
      <c r="B28" s="5">
        <v>21</v>
      </c>
      <c r="C28" s="18" t="s">
        <v>21</v>
      </c>
      <c r="D28" s="21" t="s">
        <v>84</v>
      </c>
      <c r="E28" s="22"/>
      <c r="F28" s="10">
        <v>2</v>
      </c>
    </row>
    <row r="29" spans="1:7" x14ac:dyDescent="0.25">
      <c r="A29" s="223"/>
      <c r="B29" s="5">
        <v>22</v>
      </c>
      <c r="C29" s="18" t="s">
        <v>22</v>
      </c>
      <c r="D29" s="21">
        <v>17</v>
      </c>
      <c r="E29" s="22"/>
      <c r="F29" s="10">
        <v>0.3</v>
      </c>
    </row>
    <row r="30" spans="1:7" x14ac:dyDescent="0.25">
      <c r="A30" s="223"/>
      <c r="B30" s="5">
        <v>23</v>
      </c>
      <c r="C30" s="18" t="s">
        <v>23</v>
      </c>
      <c r="D30" s="21" t="s">
        <v>85</v>
      </c>
      <c r="E30" s="22"/>
      <c r="F30" s="10">
        <v>1</v>
      </c>
    </row>
    <row r="31" spans="1:7" x14ac:dyDescent="0.25">
      <c r="A31" s="224"/>
      <c r="B31" s="5">
        <v>24</v>
      </c>
      <c r="C31" s="18" t="s">
        <v>24</v>
      </c>
      <c r="D31" s="21" t="s">
        <v>86</v>
      </c>
      <c r="E31" s="22"/>
      <c r="F31" s="10">
        <v>1</v>
      </c>
    </row>
    <row r="32" spans="1:7" x14ac:dyDescent="0.25">
      <c r="A32" s="1"/>
      <c r="B32" s="5"/>
      <c r="C32" s="18"/>
      <c r="D32" s="23" t="s">
        <v>113</v>
      </c>
      <c r="E32" s="20"/>
      <c r="G32">
        <v>12</v>
      </c>
    </row>
    <row r="33" spans="1:7" x14ac:dyDescent="0.25">
      <c r="A33" s="222" t="s">
        <v>66</v>
      </c>
      <c r="B33" s="5">
        <v>25</v>
      </c>
      <c r="C33" s="18" t="s">
        <v>25</v>
      </c>
      <c r="D33" s="21" t="s">
        <v>87</v>
      </c>
      <c r="E33" s="22"/>
      <c r="F33" s="10">
        <v>1</v>
      </c>
    </row>
    <row r="34" spans="1:7" x14ac:dyDescent="0.25">
      <c r="A34" s="223"/>
      <c r="B34" s="5">
        <v>26</v>
      </c>
      <c r="C34" s="18" t="s">
        <v>26</v>
      </c>
      <c r="D34" s="21" t="s">
        <v>88</v>
      </c>
      <c r="E34" s="22"/>
      <c r="F34" s="10">
        <v>1</v>
      </c>
    </row>
    <row r="35" spans="1:7" x14ac:dyDescent="0.25">
      <c r="A35" s="223"/>
      <c r="B35" s="5">
        <v>27</v>
      </c>
      <c r="C35" s="18" t="s">
        <v>27</v>
      </c>
      <c r="D35" s="21" t="s">
        <v>89</v>
      </c>
      <c r="E35" s="22"/>
      <c r="F35" s="10">
        <v>1</v>
      </c>
    </row>
    <row r="36" spans="1:7" x14ac:dyDescent="0.25">
      <c r="A36" s="223"/>
      <c r="B36" s="5">
        <v>28</v>
      </c>
      <c r="C36" s="18" t="s">
        <v>28</v>
      </c>
      <c r="D36" s="21">
        <v>49</v>
      </c>
      <c r="E36" s="22"/>
      <c r="F36" s="10">
        <v>1</v>
      </c>
    </row>
    <row r="37" spans="1:7" x14ac:dyDescent="0.25">
      <c r="A37" s="224"/>
      <c r="B37" s="5">
        <v>29</v>
      </c>
      <c r="C37" s="18" t="s">
        <v>29</v>
      </c>
      <c r="D37" s="21" t="s">
        <v>90</v>
      </c>
      <c r="E37" s="22"/>
      <c r="F37" s="10">
        <v>2</v>
      </c>
    </row>
    <row r="38" spans="1:7" x14ac:dyDescent="0.25">
      <c r="A38" s="1"/>
      <c r="B38" s="5"/>
      <c r="C38" s="18"/>
      <c r="D38" s="23" t="s">
        <v>113</v>
      </c>
      <c r="E38" s="20"/>
      <c r="G38">
        <v>6</v>
      </c>
    </row>
    <row r="39" spans="1:7" x14ac:dyDescent="0.25">
      <c r="A39" s="222" t="s">
        <v>67</v>
      </c>
      <c r="B39" s="5">
        <v>30</v>
      </c>
      <c r="C39" s="18" t="s">
        <v>30</v>
      </c>
      <c r="D39" s="21">
        <v>50</v>
      </c>
      <c r="E39" s="22"/>
      <c r="F39" s="10">
        <v>1</v>
      </c>
    </row>
    <row r="40" spans="1:7" x14ac:dyDescent="0.25">
      <c r="A40" s="223"/>
      <c r="B40" s="5">
        <v>31</v>
      </c>
      <c r="C40" s="18" t="s">
        <v>31</v>
      </c>
      <c r="D40" s="21" t="s">
        <v>91</v>
      </c>
      <c r="E40" s="22"/>
      <c r="F40" s="10">
        <v>1.4</v>
      </c>
    </row>
    <row r="41" spans="1:7" x14ac:dyDescent="0.25">
      <c r="A41" s="223"/>
      <c r="B41" s="5">
        <v>32</v>
      </c>
      <c r="C41" s="18" t="s">
        <v>32</v>
      </c>
      <c r="D41" s="21">
        <v>54</v>
      </c>
      <c r="E41" s="22"/>
      <c r="F41" s="10">
        <v>1</v>
      </c>
    </row>
    <row r="42" spans="1:7" x14ac:dyDescent="0.25">
      <c r="A42" s="223"/>
      <c r="B42" s="5">
        <v>33</v>
      </c>
      <c r="C42" s="18" t="s">
        <v>33</v>
      </c>
      <c r="D42" s="21">
        <v>21</v>
      </c>
      <c r="E42" s="22"/>
      <c r="F42" s="10">
        <v>0.4</v>
      </c>
    </row>
    <row r="43" spans="1:7" x14ac:dyDescent="0.25">
      <c r="A43" s="223"/>
      <c r="B43" s="5">
        <v>34</v>
      </c>
      <c r="C43" s="18" t="s">
        <v>34</v>
      </c>
      <c r="D43" s="21" t="s">
        <v>92</v>
      </c>
      <c r="E43" s="22"/>
      <c r="F43" s="10">
        <v>1</v>
      </c>
    </row>
    <row r="44" spans="1:7" x14ac:dyDescent="0.25">
      <c r="A44" s="223"/>
      <c r="B44" s="5">
        <v>35</v>
      </c>
      <c r="C44" s="18" t="s">
        <v>35</v>
      </c>
      <c r="D44" s="21" t="s">
        <v>93</v>
      </c>
      <c r="E44" s="22"/>
      <c r="F44" s="10">
        <v>2</v>
      </c>
    </row>
    <row r="45" spans="1:7" x14ac:dyDescent="0.25">
      <c r="A45" s="223"/>
      <c r="B45" s="5">
        <v>36</v>
      </c>
      <c r="C45" s="18" t="s">
        <v>36</v>
      </c>
      <c r="D45" s="21" t="s">
        <v>94</v>
      </c>
      <c r="E45" s="22"/>
      <c r="F45" s="10">
        <v>1</v>
      </c>
    </row>
    <row r="46" spans="1:7" x14ac:dyDescent="0.25">
      <c r="A46" s="223"/>
      <c r="B46" s="5">
        <v>37</v>
      </c>
      <c r="C46" s="18" t="s">
        <v>37</v>
      </c>
      <c r="D46" s="21" t="s">
        <v>95</v>
      </c>
      <c r="E46" s="22"/>
      <c r="F46" s="10">
        <v>3</v>
      </c>
    </row>
    <row r="47" spans="1:7" x14ac:dyDescent="0.25">
      <c r="A47" s="223"/>
      <c r="B47" s="5">
        <v>38</v>
      </c>
      <c r="C47" s="18" t="s">
        <v>38</v>
      </c>
      <c r="D47" s="21" t="s">
        <v>96</v>
      </c>
      <c r="E47" s="22"/>
      <c r="F47" s="10">
        <v>1</v>
      </c>
    </row>
    <row r="48" spans="1:7" x14ac:dyDescent="0.25">
      <c r="A48" s="223"/>
      <c r="B48" s="5">
        <v>39</v>
      </c>
      <c r="C48" s="18" t="s">
        <v>39</v>
      </c>
      <c r="D48" s="21" t="s">
        <v>97</v>
      </c>
      <c r="E48" s="22"/>
      <c r="F48" s="10">
        <v>1</v>
      </c>
    </row>
    <row r="49" spans="1:11" x14ac:dyDescent="0.25">
      <c r="A49" s="224"/>
      <c r="B49" s="5"/>
      <c r="C49" s="18"/>
      <c r="D49" s="23" t="s">
        <v>113</v>
      </c>
      <c r="E49" s="20"/>
      <c r="G49">
        <v>13</v>
      </c>
    </row>
    <row r="50" spans="1:11" x14ac:dyDescent="0.25">
      <c r="A50" s="1"/>
      <c r="B50" s="5"/>
      <c r="C50" s="18"/>
      <c r="D50" s="20"/>
      <c r="E50" s="20"/>
    </row>
    <row r="51" spans="1:11" x14ac:dyDescent="0.25">
      <c r="A51" s="222" t="s">
        <v>68</v>
      </c>
      <c r="B51" s="5"/>
      <c r="C51" s="19"/>
      <c r="D51" s="20"/>
      <c r="E51" s="20"/>
    </row>
    <row r="52" spans="1:11" x14ac:dyDescent="0.25">
      <c r="A52" s="223"/>
      <c r="B52" s="5">
        <v>40</v>
      </c>
      <c r="C52" s="18" t="s">
        <v>40</v>
      </c>
      <c r="D52" s="21" t="s">
        <v>98</v>
      </c>
      <c r="F52" s="22">
        <v>2</v>
      </c>
    </row>
    <row r="53" spans="1:11" x14ac:dyDescent="0.25">
      <c r="A53" s="223"/>
      <c r="B53" s="5">
        <v>41</v>
      </c>
      <c r="C53" s="18" t="s">
        <v>41</v>
      </c>
      <c r="D53" s="21" t="s">
        <v>99</v>
      </c>
      <c r="F53" s="22">
        <v>1</v>
      </c>
    </row>
    <row r="54" spans="1:11" x14ac:dyDescent="0.25">
      <c r="A54" s="223"/>
      <c r="B54" s="5">
        <v>42</v>
      </c>
      <c r="C54" s="18" t="s">
        <v>42</v>
      </c>
      <c r="D54" s="21" t="s">
        <v>100</v>
      </c>
      <c r="F54" s="22">
        <v>2</v>
      </c>
    </row>
    <row r="55" spans="1:11" x14ac:dyDescent="0.25">
      <c r="A55" s="224"/>
      <c r="B55" s="5">
        <v>43</v>
      </c>
      <c r="C55" s="18" t="s">
        <v>43</v>
      </c>
      <c r="D55" s="21">
        <v>56</v>
      </c>
      <c r="F55" s="22">
        <v>1</v>
      </c>
    </row>
    <row r="56" spans="1:11" x14ac:dyDescent="0.25">
      <c r="A56" s="7"/>
      <c r="B56" s="5">
        <v>44</v>
      </c>
      <c r="C56" s="18" t="s">
        <v>44</v>
      </c>
      <c r="D56" s="21">
        <v>45</v>
      </c>
      <c r="F56" s="22">
        <v>1</v>
      </c>
    </row>
    <row r="57" spans="1:11" ht="15.75" thickBot="1" x14ac:dyDescent="0.3">
      <c r="A57" s="1"/>
      <c r="B57" s="5"/>
      <c r="C57" s="18"/>
      <c r="D57" s="23" t="s">
        <v>113</v>
      </c>
      <c r="E57" s="20"/>
      <c r="G57">
        <v>7</v>
      </c>
    </row>
    <row r="58" spans="1:11" ht="15.75" thickBot="1" x14ac:dyDescent="0.3">
      <c r="A58" s="222" t="s">
        <v>69</v>
      </c>
      <c r="B58" s="5">
        <v>45</v>
      </c>
      <c r="C58" s="18" t="s">
        <v>45</v>
      </c>
      <c r="D58" s="21" t="s">
        <v>101</v>
      </c>
      <c r="E58" s="22"/>
      <c r="F58" s="10">
        <v>1</v>
      </c>
      <c r="K58" s="24"/>
    </row>
    <row r="59" spans="1:11" ht="15.75" thickBot="1" x14ac:dyDescent="0.3">
      <c r="A59" s="223"/>
      <c r="B59" s="5">
        <v>46</v>
      </c>
      <c r="C59" s="18" t="s">
        <v>46</v>
      </c>
      <c r="D59" s="21" t="s">
        <v>102</v>
      </c>
      <c r="E59" s="22"/>
      <c r="F59" s="10">
        <v>1</v>
      </c>
      <c r="K59" s="25"/>
    </row>
    <row r="60" spans="1:11" ht="15.75" thickBot="1" x14ac:dyDescent="0.3">
      <c r="A60" s="223"/>
      <c r="B60" s="5">
        <v>47</v>
      </c>
      <c r="C60" s="18" t="s">
        <v>47</v>
      </c>
      <c r="D60" s="21" t="s">
        <v>103</v>
      </c>
      <c r="E60" s="22"/>
      <c r="F60" s="10">
        <v>2</v>
      </c>
      <c r="K60" s="25"/>
    </row>
    <row r="61" spans="1:11" ht="15.75" thickBot="1" x14ac:dyDescent="0.3">
      <c r="A61" s="223"/>
      <c r="B61" s="5">
        <v>48</v>
      </c>
      <c r="C61" s="18" t="s">
        <v>48</v>
      </c>
      <c r="D61" s="21" t="s">
        <v>104</v>
      </c>
      <c r="E61" s="22"/>
      <c r="F61" s="10">
        <v>2</v>
      </c>
      <c r="K61" s="25"/>
    </row>
    <row r="62" spans="1:11" ht="15.75" thickBot="1" x14ac:dyDescent="0.3">
      <c r="A62" s="223"/>
      <c r="B62" s="5">
        <v>49</v>
      </c>
      <c r="C62" s="18" t="s">
        <v>49</v>
      </c>
      <c r="D62" s="21" t="s">
        <v>105</v>
      </c>
      <c r="E62" s="22"/>
      <c r="F62" s="10">
        <v>2</v>
      </c>
      <c r="K62" s="25"/>
    </row>
    <row r="63" spans="1:11" ht="15.75" thickBot="1" x14ac:dyDescent="0.3">
      <c r="A63" s="224"/>
      <c r="B63" s="5">
        <v>50</v>
      </c>
      <c r="C63" s="18" t="s">
        <v>50</v>
      </c>
      <c r="D63" s="21" t="s">
        <v>106</v>
      </c>
      <c r="E63" s="22"/>
      <c r="F63" s="10">
        <v>1</v>
      </c>
      <c r="K63" s="25"/>
    </row>
    <row r="64" spans="1:11" ht="15.75" thickBot="1" x14ac:dyDescent="0.3">
      <c r="A64" s="1"/>
      <c r="B64" s="5"/>
      <c r="C64" s="18"/>
      <c r="D64" s="23" t="s">
        <v>113</v>
      </c>
      <c r="E64" s="20"/>
      <c r="G64">
        <v>9</v>
      </c>
      <c r="K64" s="25"/>
    </row>
    <row r="65" spans="1:11" ht="15.75" thickBot="1" x14ac:dyDescent="0.3">
      <c r="A65" s="222" t="s">
        <v>70</v>
      </c>
      <c r="B65" s="5">
        <v>51</v>
      </c>
      <c r="C65" s="18" t="s">
        <v>51</v>
      </c>
      <c r="D65" s="21" t="s">
        <v>107</v>
      </c>
      <c r="E65" s="22">
        <v>1</v>
      </c>
      <c r="K65" s="25"/>
    </row>
    <row r="66" spans="1:11" ht="15.75" thickBot="1" x14ac:dyDescent="0.3">
      <c r="A66" s="223"/>
      <c r="B66" s="5">
        <v>52</v>
      </c>
      <c r="C66" s="18" t="s">
        <v>52</v>
      </c>
      <c r="D66" s="21" t="s">
        <v>108</v>
      </c>
      <c r="E66" s="22">
        <v>1</v>
      </c>
      <c r="K66" s="25"/>
    </row>
    <row r="67" spans="1:11" ht="15.75" thickBot="1" x14ac:dyDescent="0.3">
      <c r="A67" s="223"/>
      <c r="B67" s="5">
        <v>53</v>
      </c>
      <c r="C67" s="18" t="s">
        <v>53</v>
      </c>
      <c r="D67" s="21" t="s">
        <v>109</v>
      </c>
      <c r="E67" s="22">
        <v>2</v>
      </c>
      <c r="K67" s="25"/>
    </row>
    <row r="68" spans="1:11" x14ac:dyDescent="0.25">
      <c r="A68" s="223"/>
      <c r="B68" s="5">
        <v>54</v>
      </c>
      <c r="C68" s="18" t="s">
        <v>54</v>
      </c>
      <c r="D68" s="21" t="s">
        <v>110</v>
      </c>
      <c r="E68" s="22">
        <v>2</v>
      </c>
    </row>
    <row r="69" spans="1:11" x14ac:dyDescent="0.25">
      <c r="A69" s="223"/>
      <c r="B69" s="5">
        <v>55</v>
      </c>
      <c r="C69" s="18" t="s">
        <v>55</v>
      </c>
      <c r="D69" s="21">
        <v>15</v>
      </c>
      <c r="E69" s="22">
        <v>0.3</v>
      </c>
    </row>
    <row r="70" spans="1:11" x14ac:dyDescent="0.25">
      <c r="A70" s="224"/>
      <c r="B70" s="5">
        <v>56</v>
      </c>
      <c r="C70" s="18" t="s">
        <v>56</v>
      </c>
      <c r="D70" s="21" t="s">
        <v>111</v>
      </c>
      <c r="E70" s="22">
        <v>1</v>
      </c>
    </row>
    <row r="71" spans="1:11" x14ac:dyDescent="0.25">
      <c r="A71" s="7"/>
      <c r="B71" s="5"/>
      <c r="C71" s="18"/>
      <c r="D71" s="23" t="s">
        <v>113</v>
      </c>
      <c r="E71" s="20"/>
      <c r="G71">
        <v>7</v>
      </c>
    </row>
    <row r="72" spans="1:11" x14ac:dyDescent="0.25">
      <c r="A72" s="222" t="s">
        <v>71</v>
      </c>
      <c r="B72" s="5">
        <v>57</v>
      </c>
      <c r="C72" s="18" t="s">
        <v>57</v>
      </c>
      <c r="D72" s="21" t="s">
        <v>112</v>
      </c>
      <c r="E72" s="22">
        <v>2</v>
      </c>
    </row>
    <row r="73" spans="1:11" x14ac:dyDescent="0.25">
      <c r="A73" s="223"/>
      <c r="B73" s="5">
        <v>58</v>
      </c>
      <c r="C73" s="18" t="s">
        <v>58</v>
      </c>
      <c r="D73" s="21">
        <v>37</v>
      </c>
      <c r="E73" s="22"/>
    </row>
    <row r="74" spans="1:11" x14ac:dyDescent="0.25">
      <c r="A74" s="223"/>
      <c r="B74" s="5">
        <v>59</v>
      </c>
      <c r="C74" s="18" t="s">
        <v>59</v>
      </c>
      <c r="D74" s="21">
        <v>32</v>
      </c>
      <c r="E74" s="22"/>
    </row>
    <row r="75" spans="1:11" x14ac:dyDescent="0.25">
      <c r="A75" s="223"/>
      <c r="B75" s="5">
        <v>60</v>
      </c>
      <c r="C75" s="18" t="s">
        <v>60</v>
      </c>
      <c r="D75" s="21">
        <v>29</v>
      </c>
      <c r="E75" s="22"/>
    </row>
    <row r="76" spans="1:11" x14ac:dyDescent="0.25">
      <c r="A76" s="224"/>
      <c r="D76" s="23" t="s">
        <v>113</v>
      </c>
      <c r="E76" s="22"/>
      <c r="G76">
        <v>4</v>
      </c>
    </row>
    <row r="77" spans="1:11" x14ac:dyDescent="0.25">
      <c r="D77" s="21"/>
      <c r="E77" s="22"/>
    </row>
    <row r="78" spans="1:11" x14ac:dyDescent="0.25">
      <c r="D78" s="21" t="s">
        <v>114</v>
      </c>
      <c r="E78" s="22"/>
      <c r="G78" s="9">
        <v>79</v>
      </c>
    </row>
    <row r="79" spans="1:11" x14ac:dyDescent="0.25">
      <c r="D79" s="21"/>
      <c r="E79" s="22"/>
    </row>
    <row r="80" spans="1:11" x14ac:dyDescent="0.25">
      <c r="D80" s="21"/>
      <c r="E80" s="22"/>
    </row>
    <row r="81" spans="4:5" x14ac:dyDescent="0.25">
      <c r="D81" s="21"/>
      <c r="E81" s="22"/>
    </row>
    <row r="82" spans="4:5" x14ac:dyDescent="0.25">
      <c r="D82" s="21"/>
      <c r="E82" s="22"/>
    </row>
    <row r="83" spans="4:5" x14ac:dyDescent="0.25">
      <c r="D83" s="21"/>
      <c r="E83" s="22"/>
    </row>
    <row r="84" spans="4:5" x14ac:dyDescent="0.25">
      <c r="D84" s="21"/>
      <c r="E84" s="22"/>
    </row>
  </sheetData>
  <mergeCells count="11">
    <mergeCell ref="A33:A37"/>
    <mergeCell ref="B1:C1"/>
    <mergeCell ref="A2:A11"/>
    <mergeCell ref="A12:A15"/>
    <mergeCell ref="A17:A22"/>
    <mergeCell ref="A24:A31"/>
    <mergeCell ref="A39:A49"/>
    <mergeCell ref="A51:A55"/>
    <mergeCell ref="A58:A63"/>
    <mergeCell ref="A65:A70"/>
    <mergeCell ref="A72:A76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13"/>
  <sheetViews>
    <sheetView workbookViewId="0">
      <selection activeCell="B8" sqref="B8"/>
    </sheetView>
  </sheetViews>
  <sheetFormatPr defaultColWidth="8.42578125" defaultRowHeight="15" x14ac:dyDescent="0.25"/>
  <cols>
    <col min="2" max="2" width="22.42578125" customWidth="1"/>
  </cols>
  <sheetData>
    <row r="3" spans="2:2" ht="15.75" thickBot="1" x14ac:dyDescent="0.3">
      <c r="B3" s="9" t="s">
        <v>131</v>
      </c>
    </row>
    <row r="4" spans="2:2" x14ac:dyDescent="0.25">
      <c r="B4" s="33" t="s">
        <v>119</v>
      </c>
    </row>
    <row r="5" spans="2:2" x14ac:dyDescent="0.25">
      <c r="B5" s="32" t="s">
        <v>118</v>
      </c>
    </row>
    <row r="6" spans="2:2" x14ac:dyDescent="0.25">
      <c r="B6" s="32" t="s">
        <v>130</v>
      </c>
    </row>
    <row r="7" spans="2:2" x14ac:dyDescent="0.25">
      <c r="B7" s="32" t="s">
        <v>129</v>
      </c>
    </row>
    <row r="8" spans="2:2" x14ac:dyDescent="0.25">
      <c r="B8" s="32" t="s">
        <v>128</v>
      </c>
    </row>
    <row r="9" spans="2:2" x14ac:dyDescent="0.25">
      <c r="B9" s="32" t="s">
        <v>127</v>
      </c>
    </row>
    <row r="10" spans="2:2" x14ac:dyDescent="0.25">
      <c r="B10" s="32" t="s">
        <v>120</v>
      </c>
    </row>
    <row r="11" spans="2:2" x14ac:dyDescent="0.25">
      <c r="B11" s="32" t="s">
        <v>126</v>
      </c>
    </row>
    <row r="12" spans="2:2" x14ac:dyDescent="0.25">
      <c r="B12" s="32" t="s">
        <v>125</v>
      </c>
    </row>
    <row r="13" spans="2:2" ht="15.75" thickBot="1" x14ac:dyDescent="0.3">
      <c r="B13" s="31" t="s">
        <v>124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D357"/>
  <sheetViews>
    <sheetView tabSelected="1" topLeftCell="A85" zoomScale="80" zoomScaleNormal="80" zoomScalePageLayoutView="75" workbookViewId="0">
      <selection activeCell="J100" activeCellId="1" sqref="G338 J100"/>
    </sheetView>
  </sheetViews>
  <sheetFormatPr defaultColWidth="8.42578125" defaultRowHeight="15" x14ac:dyDescent="0.25"/>
  <cols>
    <col min="1" max="1" width="16.42578125" style="190" customWidth="1"/>
    <col min="3" max="3" width="100.28515625" bestFit="1" customWidth="1"/>
    <col min="4" max="4" width="14.42578125" customWidth="1"/>
    <col min="5" max="5" width="16.42578125" customWidth="1"/>
    <col min="6" max="6" width="29.42578125" bestFit="1" customWidth="1"/>
    <col min="7" max="7" width="34.42578125" customWidth="1"/>
    <col min="8" max="8" width="6.42578125" customWidth="1"/>
    <col min="11" max="11" width="5.42578125" customWidth="1"/>
    <col min="12" max="12" width="15.42578125" customWidth="1"/>
    <col min="13" max="13" width="92.140625" customWidth="1"/>
    <col min="26" max="26" width="44.140625" customWidth="1"/>
    <col min="30" max="30" width="53.85546875" customWidth="1"/>
  </cols>
  <sheetData>
    <row r="1" spans="1:7" s="221" customFormat="1" ht="73.5" customHeight="1" thickBot="1" x14ac:dyDescent="0.3">
      <c r="A1" s="217" t="s">
        <v>61</v>
      </c>
      <c r="B1" s="218" t="s">
        <v>115</v>
      </c>
      <c r="C1" s="218" t="s">
        <v>355</v>
      </c>
      <c r="D1" s="219" t="s">
        <v>116</v>
      </c>
      <c r="E1" s="218" t="s">
        <v>384</v>
      </c>
      <c r="F1" s="218" t="s">
        <v>135</v>
      </c>
      <c r="G1" s="220" t="s">
        <v>385</v>
      </c>
    </row>
    <row r="2" spans="1:7" s="53" customFormat="1" x14ac:dyDescent="0.25">
      <c r="A2" s="186"/>
    </row>
    <row r="3" spans="1:7" ht="15" customHeight="1" x14ac:dyDescent="0.25">
      <c r="A3" s="229" t="s">
        <v>63</v>
      </c>
      <c r="B3" s="102">
        <v>1</v>
      </c>
      <c r="C3" s="103" t="s">
        <v>147</v>
      </c>
      <c r="D3" s="60"/>
      <c r="E3" s="61"/>
      <c r="F3" s="58"/>
      <c r="G3" s="59"/>
    </row>
    <row r="4" spans="1:7" x14ac:dyDescent="0.25">
      <c r="A4" s="227"/>
      <c r="B4" s="122"/>
      <c r="C4" s="123" t="s">
        <v>160</v>
      </c>
      <c r="D4" s="124">
        <v>21</v>
      </c>
      <c r="E4" s="81"/>
      <c r="F4" s="76"/>
      <c r="G4" s="77"/>
    </row>
    <row r="5" spans="1:7" s="53" customFormat="1" x14ac:dyDescent="0.25">
      <c r="A5" s="227"/>
      <c r="B5" s="82"/>
      <c r="C5" s="83" t="s">
        <v>194</v>
      </c>
      <c r="D5" s="109">
        <v>16</v>
      </c>
      <c r="E5" s="110"/>
      <c r="F5" s="111"/>
      <c r="G5" s="112"/>
    </row>
    <row r="6" spans="1:7" x14ac:dyDescent="0.25">
      <c r="A6" s="227"/>
      <c r="B6" s="122"/>
      <c r="C6" s="123" t="s">
        <v>228</v>
      </c>
      <c r="D6" s="124">
        <v>22</v>
      </c>
      <c r="E6" s="125"/>
      <c r="F6" s="76" t="s">
        <v>132</v>
      </c>
      <c r="G6" s="77"/>
    </row>
    <row r="7" spans="1:7" s="53" customFormat="1" x14ac:dyDescent="0.25">
      <c r="A7" s="227"/>
      <c r="B7" s="204"/>
      <c r="C7" s="114" t="s">
        <v>260</v>
      </c>
      <c r="D7" s="115">
        <v>34</v>
      </c>
      <c r="E7" s="201"/>
      <c r="F7" s="202"/>
      <c r="G7" s="203"/>
    </row>
    <row r="8" spans="1:7" s="53" customFormat="1" x14ac:dyDescent="0.25">
      <c r="A8" s="227"/>
      <c r="B8" s="122"/>
      <c r="C8" s="123" t="s">
        <v>364</v>
      </c>
      <c r="D8" s="124">
        <v>29</v>
      </c>
      <c r="E8" s="125"/>
      <c r="F8" s="76"/>
      <c r="G8" s="77"/>
    </row>
    <row r="9" spans="1:7" x14ac:dyDescent="0.25">
      <c r="A9" s="227"/>
      <c r="B9" s="99"/>
      <c r="C9" s="100"/>
      <c r="D9" s="57"/>
      <c r="E9" s="173"/>
      <c r="F9" s="166"/>
      <c r="G9" s="52"/>
    </row>
    <row r="10" spans="1:7" x14ac:dyDescent="0.25">
      <c r="A10" s="227"/>
      <c r="B10" s="102">
        <v>2</v>
      </c>
      <c r="C10" s="103" t="s">
        <v>148</v>
      </c>
      <c r="D10" s="60"/>
      <c r="E10" s="61"/>
      <c r="F10" s="58"/>
      <c r="G10" s="59"/>
    </row>
    <row r="11" spans="1:7" x14ac:dyDescent="0.25">
      <c r="A11" s="227"/>
      <c r="B11" s="122"/>
      <c r="C11" s="123" t="s">
        <v>161</v>
      </c>
      <c r="D11" s="124">
        <v>20</v>
      </c>
      <c r="E11" s="81"/>
      <c r="F11" s="76"/>
      <c r="G11" s="77"/>
    </row>
    <row r="12" spans="1:7" s="53" customFormat="1" x14ac:dyDescent="0.25">
      <c r="A12" s="227"/>
      <c r="B12" s="113"/>
      <c r="C12" s="114" t="s">
        <v>195</v>
      </c>
      <c r="D12" s="115">
        <v>19</v>
      </c>
      <c r="E12" s="117"/>
      <c r="F12" s="86"/>
      <c r="G12" s="87"/>
    </row>
    <row r="13" spans="1:7" s="53" customFormat="1" x14ac:dyDescent="0.25">
      <c r="A13" s="227"/>
      <c r="B13" s="122"/>
      <c r="C13" s="123" t="s">
        <v>229</v>
      </c>
      <c r="D13" s="124">
        <v>25</v>
      </c>
      <c r="E13" s="81"/>
      <c r="F13" s="76"/>
      <c r="G13" s="77"/>
    </row>
    <row r="14" spans="1:7" x14ac:dyDescent="0.25">
      <c r="A14" s="227"/>
      <c r="B14" s="113"/>
      <c r="C14" s="114" t="s">
        <v>261</v>
      </c>
      <c r="D14" s="115">
        <v>24</v>
      </c>
      <c r="E14" s="116"/>
      <c r="F14" s="86" t="s">
        <v>132</v>
      </c>
      <c r="G14" s="87"/>
    </row>
    <row r="15" spans="1:7" x14ac:dyDescent="0.25">
      <c r="A15" s="227"/>
      <c r="B15" s="99"/>
      <c r="C15" s="100"/>
      <c r="D15" s="37"/>
      <c r="E15" s="173"/>
      <c r="F15" s="166"/>
      <c r="G15" s="52"/>
    </row>
    <row r="16" spans="1:7" x14ac:dyDescent="0.25">
      <c r="A16" s="227"/>
      <c r="B16" s="102">
        <v>3</v>
      </c>
      <c r="C16" s="103" t="s">
        <v>149</v>
      </c>
      <c r="D16" s="60"/>
      <c r="E16" s="61"/>
      <c r="F16" s="58"/>
      <c r="G16" s="59"/>
    </row>
    <row r="17" spans="1:7" x14ac:dyDescent="0.25">
      <c r="A17" s="227"/>
      <c r="B17" s="122"/>
      <c r="C17" s="123" t="s">
        <v>162</v>
      </c>
      <c r="D17" s="124">
        <v>14</v>
      </c>
      <c r="E17" s="125"/>
      <c r="F17" s="76"/>
      <c r="G17" s="77"/>
    </row>
    <row r="18" spans="1:7" x14ac:dyDescent="0.25">
      <c r="A18" s="227"/>
      <c r="B18" s="113"/>
      <c r="C18" s="114" t="s">
        <v>196</v>
      </c>
      <c r="D18" s="115">
        <v>25</v>
      </c>
      <c r="E18" s="116"/>
      <c r="F18" s="86"/>
      <c r="G18" s="87"/>
    </row>
    <row r="19" spans="1:7" x14ac:dyDescent="0.25">
      <c r="A19" s="227"/>
      <c r="B19" s="122"/>
      <c r="C19" s="123" t="s">
        <v>230</v>
      </c>
      <c r="D19" s="124">
        <v>19</v>
      </c>
      <c r="E19" s="125"/>
      <c r="F19" s="76"/>
      <c r="G19" s="77"/>
    </row>
    <row r="20" spans="1:7" s="53" customFormat="1" x14ac:dyDescent="0.25">
      <c r="A20" s="227"/>
      <c r="B20" s="113"/>
      <c r="C20" s="114" t="s">
        <v>262</v>
      </c>
      <c r="D20" s="115">
        <v>19</v>
      </c>
      <c r="E20" s="116"/>
      <c r="F20" s="86"/>
      <c r="G20" s="87"/>
    </row>
    <row r="21" spans="1:7" s="53" customFormat="1" x14ac:dyDescent="0.25">
      <c r="A21" s="227"/>
      <c r="B21" s="122"/>
      <c r="C21" s="123" t="s">
        <v>286</v>
      </c>
      <c r="D21" s="124">
        <v>16</v>
      </c>
      <c r="E21" s="125"/>
      <c r="F21" s="76"/>
      <c r="G21" s="77"/>
    </row>
    <row r="22" spans="1:7" x14ac:dyDescent="0.25">
      <c r="A22" s="227"/>
      <c r="B22" s="99"/>
      <c r="C22" s="101"/>
      <c r="D22" s="37"/>
      <c r="E22" s="174"/>
      <c r="F22" s="175"/>
      <c r="G22" s="52"/>
    </row>
    <row r="23" spans="1:7" s="53" customFormat="1" x14ac:dyDescent="0.25">
      <c r="A23" s="227"/>
      <c r="B23" s="131">
        <v>4</v>
      </c>
      <c r="C23" s="103" t="s">
        <v>150</v>
      </c>
      <c r="D23" s="35"/>
      <c r="E23" s="36"/>
      <c r="F23" s="27"/>
      <c r="G23" s="28"/>
    </row>
    <row r="24" spans="1:7" s="53" customFormat="1" x14ac:dyDescent="0.25">
      <c r="A24" s="227"/>
      <c r="B24" s="163"/>
      <c r="C24" s="123" t="s">
        <v>163</v>
      </c>
      <c r="D24" s="124">
        <v>22</v>
      </c>
      <c r="E24" s="125"/>
      <c r="F24" s="76"/>
      <c r="G24" s="77"/>
    </row>
    <row r="25" spans="1:7" s="53" customFormat="1" x14ac:dyDescent="0.25">
      <c r="A25" s="227"/>
      <c r="B25" s="164"/>
      <c r="C25" s="114" t="s">
        <v>197</v>
      </c>
      <c r="D25" s="115">
        <v>17</v>
      </c>
      <c r="E25" s="115"/>
      <c r="F25" s="89"/>
      <c r="G25" s="87"/>
    </row>
    <row r="26" spans="1:7" s="53" customFormat="1" x14ac:dyDescent="0.25">
      <c r="A26" s="227"/>
      <c r="B26" s="132"/>
      <c r="C26" s="123" t="s">
        <v>231</v>
      </c>
      <c r="D26" s="124">
        <v>34</v>
      </c>
      <c r="E26" s="125"/>
      <c r="F26" s="76"/>
      <c r="G26" s="77"/>
    </row>
    <row r="27" spans="1:7" s="53" customFormat="1" x14ac:dyDescent="0.25">
      <c r="A27" s="227"/>
      <c r="B27" s="133"/>
      <c r="C27" s="114" t="s">
        <v>263</v>
      </c>
      <c r="D27" s="115">
        <v>28</v>
      </c>
      <c r="E27" s="116"/>
      <c r="F27" s="86"/>
      <c r="G27" s="87"/>
    </row>
    <row r="28" spans="1:7" s="53" customFormat="1" x14ac:dyDescent="0.25">
      <c r="A28" s="227"/>
      <c r="B28" s="132"/>
      <c r="C28" s="123" t="s">
        <v>287</v>
      </c>
      <c r="D28" s="124">
        <v>22</v>
      </c>
      <c r="E28" s="125"/>
      <c r="F28" s="76"/>
      <c r="G28" s="77"/>
    </row>
    <row r="29" spans="1:7" x14ac:dyDescent="0.25">
      <c r="A29" s="227"/>
      <c r="B29" s="134"/>
      <c r="C29" s="101"/>
      <c r="D29" s="37"/>
      <c r="E29" s="174"/>
      <c r="F29" s="175"/>
      <c r="G29" s="176"/>
    </row>
    <row r="30" spans="1:7" s="53" customFormat="1" x14ac:dyDescent="0.25">
      <c r="A30" s="227"/>
      <c r="B30" s="102">
        <v>5</v>
      </c>
      <c r="C30" s="103" t="s">
        <v>151</v>
      </c>
      <c r="D30" s="60"/>
      <c r="E30" s="61"/>
      <c r="F30" s="58"/>
      <c r="G30" s="59"/>
    </row>
    <row r="31" spans="1:7" s="53" customFormat="1" x14ac:dyDescent="0.25">
      <c r="A31" s="227"/>
      <c r="B31" s="122"/>
      <c r="C31" s="123" t="s">
        <v>164</v>
      </c>
      <c r="D31" s="124">
        <v>19</v>
      </c>
      <c r="E31" s="125"/>
      <c r="F31" s="76"/>
      <c r="G31" s="77"/>
    </row>
    <row r="32" spans="1:7" s="53" customFormat="1" x14ac:dyDescent="0.25">
      <c r="A32" s="227"/>
      <c r="B32" s="113"/>
      <c r="C32" s="114" t="s">
        <v>198</v>
      </c>
      <c r="D32" s="115">
        <v>28</v>
      </c>
      <c r="E32" s="116"/>
      <c r="F32" s="86"/>
      <c r="G32" s="87"/>
    </row>
    <row r="33" spans="1:7" s="53" customFormat="1" x14ac:dyDescent="0.25">
      <c r="A33" s="227"/>
      <c r="B33" s="122"/>
      <c r="C33" s="123" t="s">
        <v>232</v>
      </c>
      <c r="D33" s="124">
        <v>28</v>
      </c>
      <c r="E33" s="125"/>
      <c r="F33" s="76"/>
      <c r="G33" s="77"/>
    </row>
    <row r="34" spans="1:7" x14ac:dyDescent="0.25">
      <c r="A34" s="227"/>
      <c r="B34" s="113"/>
      <c r="C34" s="114" t="s">
        <v>264</v>
      </c>
      <c r="D34" s="115">
        <v>26</v>
      </c>
      <c r="E34" s="116"/>
      <c r="F34" s="86"/>
      <c r="G34" s="87"/>
    </row>
    <row r="35" spans="1:7" s="53" customFormat="1" x14ac:dyDescent="0.25">
      <c r="A35" s="230"/>
      <c r="B35" s="132"/>
      <c r="C35" s="123" t="s">
        <v>353</v>
      </c>
      <c r="D35" s="124">
        <v>36</v>
      </c>
      <c r="E35" s="125"/>
      <c r="F35" s="76"/>
      <c r="G35" s="77"/>
    </row>
    <row r="36" spans="1:7" s="53" customFormat="1" x14ac:dyDescent="0.25">
      <c r="A36" s="230"/>
      <c r="B36" s="134"/>
      <c r="C36" s="105"/>
      <c r="D36" s="38"/>
      <c r="E36" s="50"/>
      <c r="F36" s="51"/>
      <c r="G36" s="52"/>
    </row>
    <row r="37" spans="1:7" x14ac:dyDescent="0.25">
      <c r="A37" s="230"/>
      <c r="B37" s="181"/>
      <c r="C37" s="91" t="s">
        <v>121</v>
      </c>
      <c r="D37" s="92">
        <f>SUM(D4:D35)</f>
        <v>563</v>
      </c>
      <c r="E37" s="93"/>
      <c r="F37" s="92" t="s">
        <v>122</v>
      </c>
      <c r="G37" s="94">
        <f>COUNT(D4:D36)</f>
        <v>24</v>
      </c>
    </row>
    <row r="38" spans="1:7" ht="15.75" thickBot="1" x14ac:dyDescent="0.3">
      <c r="A38" s="231"/>
      <c r="B38" s="182"/>
      <c r="C38" s="95" t="s">
        <v>123</v>
      </c>
      <c r="D38" s="96">
        <f>D37/60</f>
        <v>9.3833333333333329</v>
      </c>
      <c r="E38" s="97"/>
      <c r="F38" s="97"/>
      <c r="G38" s="98"/>
    </row>
    <row r="39" spans="1:7" s="53" customFormat="1" x14ac:dyDescent="0.25">
      <c r="A39" s="186"/>
    </row>
    <row r="40" spans="1:7" x14ac:dyDescent="0.25">
      <c r="A40" s="227" t="s">
        <v>64</v>
      </c>
      <c r="B40" s="102">
        <v>6</v>
      </c>
      <c r="C40" s="103" t="s">
        <v>152</v>
      </c>
      <c r="D40" s="35"/>
      <c r="E40" s="36"/>
      <c r="F40" s="27"/>
      <c r="G40" s="28"/>
    </row>
    <row r="41" spans="1:7" x14ac:dyDescent="0.25">
      <c r="A41" s="227"/>
      <c r="B41" s="122"/>
      <c r="C41" s="123" t="s">
        <v>165</v>
      </c>
      <c r="D41" s="124">
        <v>26</v>
      </c>
      <c r="E41" s="125"/>
      <c r="F41" s="76"/>
      <c r="G41" s="77"/>
    </row>
    <row r="42" spans="1:7" x14ac:dyDescent="0.25">
      <c r="A42" s="227"/>
      <c r="B42" s="113"/>
      <c r="C42" s="114" t="s">
        <v>199</v>
      </c>
      <c r="D42" s="115">
        <v>25</v>
      </c>
      <c r="E42" s="116"/>
      <c r="F42" s="86"/>
      <c r="G42" s="87"/>
    </row>
    <row r="43" spans="1:7" s="53" customFormat="1" x14ac:dyDescent="0.25">
      <c r="A43" s="227"/>
      <c r="B43" s="122"/>
      <c r="C43" s="123" t="s">
        <v>233</v>
      </c>
      <c r="D43" s="124">
        <v>31</v>
      </c>
      <c r="E43" s="125"/>
      <c r="F43" s="76"/>
      <c r="G43" s="77"/>
    </row>
    <row r="44" spans="1:7" x14ac:dyDescent="0.25">
      <c r="A44" s="227"/>
      <c r="B44" s="113"/>
      <c r="C44" s="114" t="s">
        <v>265</v>
      </c>
      <c r="D44" s="115">
        <v>24</v>
      </c>
      <c r="E44" s="116"/>
      <c r="F44" s="86"/>
      <c r="G44" s="87"/>
    </row>
    <row r="45" spans="1:7" s="53" customFormat="1" x14ac:dyDescent="0.25">
      <c r="A45" s="227"/>
      <c r="B45" s="122"/>
      <c r="C45" s="123" t="s">
        <v>288</v>
      </c>
      <c r="D45" s="124">
        <v>28</v>
      </c>
      <c r="E45" s="125"/>
      <c r="F45" s="76"/>
      <c r="G45" s="77"/>
    </row>
    <row r="46" spans="1:7" x14ac:dyDescent="0.25">
      <c r="A46" s="227"/>
      <c r="B46" s="99"/>
      <c r="C46" s="101"/>
      <c r="D46" s="37"/>
      <c r="E46" s="174"/>
      <c r="F46" s="175"/>
      <c r="G46" s="176"/>
    </row>
    <row r="47" spans="1:7" x14ac:dyDescent="0.25">
      <c r="A47" s="227"/>
      <c r="B47" s="102">
        <v>7</v>
      </c>
      <c r="C47" s="103" t="s">
        <v>15</v>
      </c>
      <c r="D47" s="35"/>
      <c r="E47" s="36"/>
      <c r="F47" s="27"/>
      <c r="G47" s="28"/>
    </row>
    <row r="48" spans="1:7" x14ac:dyDescent="0.25">
      <c r="A48" s="227"/>
      <c r="B48" s="122"/>
      <c r="C48" s="123" t="s">
        <v>153</v>
      </c>
      <c r="D48" s="124">
        <v>21</v>
      </c>
      <c r="E48" s="125"/>
      <c r="F48" s="76"/>
      <c r="G48" s="77"/>
    </row>
    <row r="49" spans="1:7" x14ac:dyDescent="0.25">
      <c r="A49" s="227"/>
      <c r="B49" s="113"/>
      <c r="C49" s="114" t="s">
        <v>154</v>
      </c>
      <c r="D49" s="115">
        <v>23</v>
      </c>
      <c r="E49" s="116"/>
      <c r="F49" s="86"/>
      <c r="G49" s="87"/>
    </row>
    <row r="50" spans="1:7" s="53" customFormat="1" x14ac:dyDescent="0.25">
      <c r="A50" s="227"/>
      <c r="B50" s="122"/>
      <c r="C50" s="123" t="s">
        <v>156</v>
      </c>
      <c r="D50" s="124">
        <v>22</v>
      </c>
      <c r="E50" s="125"/>
      <c r="F50" s="76"/>
      <c r="G50" s="77"/>
    </row>
    <row r="51" spans="1:7" s="53" customFormat="1" x14ac:dyDescent="0.25">
      <c r="A51" s="227"/>
      <c r="B51" s="113"/>
      <c r="C51" s="114" t="s">
        <v>155</v>
      </c>
      <c r="D51" s="115">
        <v>34</v>
      </c>
      <c r="E51" s="116"/>
      <c r="F51" s="86"/>
      <c r="G51" s="87"/>
    </row>
    <row r="52" spans="1:7" s="53" customFormat="1" x14ac:dyDescent="0.25">
      <c r="A52" s="227"/>
      <c r="B52" s="104"/>
      <c r="C52" s="105"/>
      <c r="D52" s="38"/>
      <c r="E52" s="50"/>
      <c r="F52" s="51"/>
      <c r="G52" s="52"/>
    </row>
    <row r="53" spans="1:7" s="53" customFormat="1" x14ac:dyDescent="0.25">
      <c r="A53" s="227"/>
      <c r="B53" s="102">
        <v>8</v>
      </c>
      <c r="C53" s="103" t="s">
        <v>157</v>
      </c>
      <c r="D53" s="35"/>
      <c r="E53" s="36"/>
      <c r="F53" s="27"/>
      <c r="G53" s="28"/>
    </row>
    <row r="54" spans="1:7" s="53" customFormat="1" x14ac:dyDescent="0.25">
      <c r="A54" s="227"/>
      <c r="B54" s="122"/>
      <c r="C54" s="123" t="s">
        <v>166</v>
      </c>
      <c r="D54" s="124">
        <v>19</v>
      </c>
      <c r="E54" s="125"/>
      <c r="F54" s="76"/>
      <c r="G54" s="77"/>
    </row>
    <row r="55" spans="1:7" s="53" customFormat="1" x14ac:dyDescent="0.25">
      <c r="A55" s="227"/>
      <c r="B55" s="113"/>
      <c r="C55" s="114" t="s">
        <v>200</v>
      </c>
      <c r="D55" s="115">
        <v>21</v>
      </c>
      <c r="E55" s="116"/>
      <c r="F55" s="86" t="s">
        <v>132</v>
      </c>
      <c r="G55" s="87"/>
    </row>
    <row r="56" spans="1:7" s="53" customFormat="1" x14ac:dyDescent="0.25">
      <c r="A56" s="227"/>
      <c r="B56" s="122"/>
      <c r="C56" s="123" t="s">
        <v>234</v>
      </c>
      <c r="D56" s="124">
        <v>15</v>
      </c>
      <c r="E56" s="125"/>
      <c r="F56" s="76"/>
      <c r="G56" s="77"/>
    </row>
    <row r="57" spans="1:7" x14ac:dyDescent="0.25">
      <c r="A57" s="227"/>
      <c r="B57" s="104"/>
      <c r="C57" s="105"/>
      <c r="D57" s="38"/>
      <c r="E57" s="50"/>
      <c r="F57" s="51"/>
      <c r="G57" s="52"/>
    </row>
    <row r="58" spans="1:7" x14ac:dyDescent="0.25">
      <c r="A58" s="227"/>
      <c r="B58" s="181"/>
      <c r="C58" s="91" t="s">
        <v>121</v>
      </c>
      <c r="D58" s="92">
        <f>SUM(D41:D56)</f>
        <v>289</v>
      </c>
      <c r="E58" s="93"/>
      <c r="F58" s="92" t="s">
        <v>122</v>
      </c>
      <c r="G58" s="94">
        <f>COUNT(D40:D57)</f>
        <v>12</v>
      </c>
    </row>
    <row r="59" spans="1:7" s="53" customFormat="1" ht="15.75" thickBot="1" x14ac:dyDescent="0.3">
      <c r="A59" s="228"/>
      <c r="B59" s="182"/>
      <c r="C59" s="95" t="s">
        <v>123</v>
      </c>
      <c r="D59" s="96">
        <f>D58/60</f>
        <v>4.8166666666666664</v>
      </c>
      <c r="E59" s="97"/>
      <c r="F59" s="97"/>
      <c r="G59" s="98"/>
    </row>
    <row r="60" spans="1:7" s="53" customFormat="1" x14ac:dyDescent="0.25">
      <c r="A60" s="186"/>
    </row>
    <row r="61" spans="1:7" x14ac:dyDescent="0.25">
      <c r="A61" s="229" t="s">
        <v>65</v>
      </c>
      <c r="B61" s="102">
        <v>9</v>
      </c>
      <c r="C61" s="103" t="s">
        <v>19</v>
      </c>
      <c r="D61" s="35"/>
      <c r="E61" s="36"/>
      <c r="F61" s="27"/>
      <c r="G61" s="28"/>
    </row>
    <row r="62" spans="1:7" x14ac:dyDescent="0.25">
      <c r="A62" s="227"/>
      <c r="B62" s="122"/>
      <c r="C62" s="123" t="s">
        <v>167</v>
      </c>
      <c r="D62" s="124">
        <v>15</v>
      </c>
      <c r="E62" s="125"/>
      <c r="F62" s="76"/>
      <c r="G62" s="77"/>
    </row>
    <row r="63" spans="1:7" s="53" customFormat="1" x14ac:dyDescent="0.25">
      <c r="A63" s="227"/>
      <c r="B63" s="113"/>
      <c r="C63" s="114" t="s">
        <v>201</v>
      </c>
      <c r="D63" s="115">
        <v>18</v>
      </c>
      <c r="E63" s="116"/>
      <c r="F63" s="86"/>
      <c r="G63" s="87"/>
    </row>
    <row r="64" spans="1:7" x14ac:dyDescent="0.25">
      <c r="A64" s="227"/>
      <c r="B64" s="122"/>
      <c r="C64" s="123" t="s">
        <v>235</v>
      </c>
      <c r="D64" s="124">
        <v>15</v>
      </c>
      <c r="E64" s="125"/>
      <c r="F64" s="76"/>
      <c r="G64" s="77"/>
    </row>
    <row r="65" spans="1:7" x14ac:dyDescent="0.25">
      <c r="A65" s="227"/>
      <c r="B65" s="113"/>
      <c r="C65" s="114" t="s">
        <v>266</v>
      </c>
      <c r="D65" s="115">
        <v>27</v>
      </c>
      <c r="E65" s="116"/>
      <c r="F65" s="86"/>
      <c r="G65" s="87"/>
    </row>
    <row r="66" spans="1:7" x14ac:dyDescent="0.25">
      <c r="A66" s="227"/>
      <c r="B66" s="99"/>
      <c r="C66" s="101"/>
      <c r="D66" s="37"/>
      <c r="E66" s="174"/>
      <c r="F66" s="175"/>
      <c r="G66" s="176"/>
    </row>
    <row r="67" spans="1:7" x14ac:dyDescent="0.25">
      <c r="A67" s="227"/>
      <c r="B67" s="102">
        <v>10</v>
      </c>
      <c r="C67" s="103" t="s">
        <v>158</v>
      </c>
      <c r="D67" s="60"/>
      <c r="E67" s="61"/>
      <c r="F67" s="58"/>
      <c r="G67" s="59"/>
    </row>
    <row r="68" spans="1:7" s="53" customFormat="1" x14ac:dyDescent="0.25">
      <c r="A68" s="227"/>
      <c r="B68" s="122"/>
      <c r="C68" s="123" t="s">
        <v>168</v>
      </c>
      <c r="D68" s="124">
        <v>28</v>
      </c>
      <c r="E68" s="125"/>
      <c r="F68" s="76"/>
      <c r="G68" s="77"/>
    </row>
    <row r="69" spans="1:7" x14ac:dyDescent="0.25">
      <c r="A69" s="227"/>
      <c r="B69" s="113"/>
      <c r="C69" s="114" t="s">
        <v>202</v>
      </c>
      <c r="D69" s="115">
        <v>16</v>
      </c>
      <c r="E69" s="116"/>
      <c r="F69" s="86"/>
      <c r="G69" s="87"/>
    </row>
    <row r="70" spans="1:7" s="53" customFormat="1" x14ac:dyDescent="0.25">
      <c r="A70" s="227"/>
      <c r="B70" s="122"/>
      <c r="C70" s="123" t="s">
        <v>236</v>
      </c>
      <c r="D70" s="124">
        <v>31</v>
      </c>
      <c r="E70" s="125"/>
      <c r="F70" s="76"/>
      <c r="G70" s="77"/>
    </row>
    <row r="71" spans="1:7" x14ac:dyDescent="0.25">
      <c r="A71" s="227"/>
      <c r="B71" s="113"/>
      <c r="C71" s="114" t="s">
        <v>267</v>
      </c>
      <c r="D71" s="115">
        <v>11</v>
      </c>
      <c r="E71" s="116"/>
      <c r="F71" s="86"/>
      <c r="G71" s="87"/>
    </row>
    <row r="72" spans="1:7" x14ac:dyDescent="0.25">
      <c r="A72" s="227"/>
      <c r="B72" s="99"/>
      <c r="C72" s="101"/>
      <c r="D72" s="57"/>
      <c r="E72" s="174"/>
      <c r="F72" s="175"/>
      <c r="G72" s="176"/>
    </row>
    <row r="73" spans="1:7" x14ac:dyDescent="0.25">
      <c r="A73" s="227"/>
      <c r="B73" s="102">
        <v>11</v>
      </c>
      <c r="C73" s="103" t="s">
        <v>21</v>
      </c>
      <c r="D73" s="35"/>
      <c r="E73" s="36"/>
      <c r="F73" s="27"/>
      <c r="G73" s="28"/>
    </row>
    <row r="74" spans="1:7" s="53" customFormat="1" x14ac:dyDescent="0.25">
      <c r="A74" s="227"/>
      <c r="B74" s="122"/>
      <c r="C74" s="123" t="s">
        <v>169</v>
      </c>
      <c r="D74" s="124">
        <v>15</v>
      </c>
      <c r="E74" s="125"/>
      <c r="F74" s="76"/>
      <c r="G74" s="77"/>
    </row>
    <row r="75" spans="1:7" x14ac:dyDescent="0.25">
      <c r="A75" s="227"/>
      <c r="B75" s="113"/>
      <c r="C75" s="114" t="s">
        <v>203</v>
      </c>
      <c r="D75" s="115">
        <v>28</v>
      </c>
      <c r="E75" s="116"/>
      <c r="F75" s="86"/>
      <c r="G75" s="87"/>
    </row>
    <row r="76" spans="1:7" x14ac:dyDescent="0.25">
      <c r="A76" s="227"/>
      <c r="B76" s="122"/>
      <c r="C76" s="123" t="s">
        <v>237</v>
      </c>
      <c r="D76" s="124">
        <v>21</v>
      </c>
      <c r="E76" s="125"/>
      <c r="F76" s="76"/>
      <c r="G76" s="77"/>
    </row>
    <row r="77" spans="1:7" x14ac:dyDescent="0.25">
      <c r="A77" s="227"/>
      <c r="B77" s="113"/>
      <c r="C77" s="114" t="s">
        <v>268</v>
      </c>
      <c r="D77" s="115">
        <v>14</v>
      </c>
      <c r="E77" s="116"/>
      <c r="F77" s="86"/>
      <c r="G77" s="87"/>
    </row>
    <row r="78" spans="1:7" x14ac:dyDescent="0.25">
      <c r="A78" s="227"/>
      <c r="B78" s="99"/>
      <c r="C78" s="101"/>
      <c r="D78" s="54"/>
      <c r="E78" s="174"/>
      <c r="F78" s="175"/>
      <c r="G78" s="176"/>
    </row>
    <row r="79" spans="1:7" x14ac:dyDescent="0.25">
      <c r="A79" s="227"/>
      <c r="B79" s="102">
        <v>12</v>
      </c>
      <c r="C79" s="103" t="s">
        <v>145</v>
      </c>
      <c r="D79" s="42"/>
      <c r="E79" s="62"/>
      <c r="F79" s="63"/>
      <c r="G79" s="64"/>
    </row>
    <row r="80" spans="1:7" s="53" customFormat="1" x14ac:dyDescent="0.25">
      <c r="A80" s="227"/>
      <c r="B80" s="122"/>
      <c r="C80" s="123" t="s">
        <v>170</v>
      </c>
      <c r="D80" s="124">
        <v>17</v>
      </c>
      <c r="E80" s="125"/>
      <c r="F80" s="76"/>
      <c r="G80" s="77"/>
    </row>
    <row r="81" spans="1:7" s="53" customFormat="1" x14ac:dyDescent="0.25">
      <c r="A81" s="227"/>
      <c r="B81" s="113"/>
      <c r="C81" s="114" t="s">
        <v>204</v>
      </c>
      <c r="D81" s="115">
        <v>24</v>
      </c>
      <c r="E81" s="116"/>
      <c r="F81" s="86"/>
      <c r="G81" s="87"/>
    </row>
    <row r="82" spans="1:7" s="53" customFormat="1" x14ac:dyDescent="0.25">
      <c r="A82" s="227"/>
      <c r="B82" s="122"/>
      <c r="C82" s="123" t="s">
        <v>238</v>
      </c>
      <c r="D82" s="124">
        <v>25</v>
      </c>
      <c r="E82" s="125"/>
      <c r="F82" s="76"/>
      <c r="G82" s="77"/>
    </row>
    <row r="83" spans="1:7" s="53" customFormat="1" x14ac:dyDescent="0.25">
      <c r="A83" s="227"/>
      <c r="B83" s="113"/>
      <c r="C83" s="114" t="s">
        <v>269</v>
      </c>
      <c r="D83" s="115">
        <v>35</v>
      </c>
      <c r="E83" s="116"/>
      <c r="F83" s="86"/>
      <c r="G83" s="87"/>
    </row>
    <row r="84" spans="1:7" s="53" customFormat="1" x14ac:dyDescent="0.25">
      <c r="A84" s="227"/>
      <c r="B84" s="122"/>
      <c r="C84" s="123" t="s">
        <v>289</v>
      </c>
      <c r="D84" s="124">
        <v>24</v>
      </c>
      <c r="E84" s="125"/>
      <c r="F84" s="76"/>
      <c r="G84" s="77"/>
    </row>
    <row r="85" spans="1:7" s="53" customFormat="1" ht="14.45" customHeight="1" x14ac:dyDescent="0.25">
      <c r="A85" s="227"/>
      <c r="B85" s="113"/>
      <c r="C85" s="114" t="s">
        <v>300</v>
      </c>
      <c r="D85" s="115">
        <v>20</v>
      </c>
      <c r="E85" s="116"/>
      <c r="F85" s="86"/>
      <c r="G85" s="87"/>
    </row>
    <row r="86" spans="1:7" s="53" customFormat="1" x14ac:dyDescent="0.25">
      <c r="A86" s="227"/>
      <c r="B86" s="99"/>
      <c r="C86" s="101"/>
      <c r="D86" s="57"/>
      <c r="E86" s="174"/>
      <c r="F86" s="175"/>
      <c r="G86" s="176"/>
    </row>
    <row r="87" spans="1:7" s="53" customFormat="1" x14ac:dyDescent="0.25">
      <c r="A87" s="227"/>
      <c r="B87" s="102">
        <v>13</v>
      </c>
      <c r="C87" s="103" t="s">
        <v>136</v>
      </c>
      <c r="D87" s="35"/>
      <c r="E87" s="36"/>
      <c r="F87" s="27"/>
      <c r="G87" s="28"/>
    </row>
    <row r="88" spans="1:7" s="53" customFormat="1" x14ac:dyDescent="0.25">
      <c r="A88" s="227"/>
      <c r="B88" s="122"/>
      <c r="C88" s="123" t="s">
        <v>171</v>
      </c>
      <c r="D88" s="124">
        <v>17</v>
      </c>
      <c r="E88" s="125"/>
      <c r="F88" s="76"/>
      <c r="G88" s="77"/>
    </row>
    <row r="89" spans="1:7" s="53" customFormat="1" x14ac:dyDescent="0.25">
      <c r="A89" s="227"/>
      <c r="B89" s="113"/>
      <c r="C89" s="114" t="s">
        <v>205</v>
      </c>
      <c r="D89" s="115">
        <v>15</v>
      </c>
      <c r="E89" s="116"/>
      <c r="F89" s="86"/>
      <c r="G89" s="87"/>
    </row>
    <row r="90" spans="1:7" s="53" customFormat="1" x14ac:dyDescent="0.25">
      <c r="A90" s="227"/>
      <c r="B90" s="122"/>
      <c r="C90" s="123" t="s">
        <v>239</v>
      </c>
      <c r="D90" s="124">
        <v>25</v>
      </c>
      <c r="E90" s="125"/>
      <c r="F90" s="76"/>
      <c r="G90" s="77"/>
    </row>
    <row r="91" spans="1:7" s="53" customFormat="1" x14ac:dyDescent="0.25">
      <c r="A91" s="227"/>
      <c r="B91" s="113"/>
      <c r="C91" s="114" t="s">
        <v>341</v>
      </c>
      <c r="D91" s="115">
        <v>14</v>
      </c>
      <c r="E91" s="116"/>
      <c r="F91" s="86"/>
      <c r="G91" s="87"/>
    </row>
    <row r="92" spans="1:7" s="53" customFormat="1" x14ac:dyDescent="0.25">
      <c r="A92" s="230"/>
      <c r="B92" s="134"/>
      <c r="C92" s="105"/>
      <c r="D92" s="38"/>
      <c r="E92" s="50"/>
      <c r="F92" s="51"/>
      <c r="G92" s="52"/>
    </row>
    <row r="93" spans="1:7" x14ac:dyDescent="0.25">
      <c r="A93" s="230"/>
      <c r="B93" s="102">
        <v>14</v>
      </c>
      <c r="C93" s="103" t="s">
        <v>24</v>
      </c>
      <c r="D93" s="60"/>
      <c r="E93" s="61"/>
      <c r="F93" s="58"/>
      <c r="G93" s="59"/>
    </row>
    <row r="94" spans="1:7" x14ac:dyDescent="0.25">
      <c r="A94" s="230"/>
      <c r="B94" s="132"/>
      <c r="C94" s="123" t="s">
        <v>172</v>
      </c>
      <c r="D94" s="124">
        <v>22</v>
      </c>
      <c r="E94" s="125"/>
      <c r="F94" s="76"/>
      <c r="G94" s="77"/>
    </row>
    <row r="95" spans="1:7" s="53" customFormat="1" x14ac:dyDescent="0.25">
      <c r="A95" s="230"/>
      <c r="B95" s="133"/>
      <c r="C95" s="114" t="s">
        <v>206</v>
      </c>
      <c r="D95" s="115">
        <v>20</v>
      </c>
      <c r="E95" s="116"/>
      <c r="F95" s="86"/>
      <c r="G95" s="87"/>
    </row>
    <row r="96" spans="1:7" x14ac:dyDescent="0.25">
      <c r="A96" s="230"/>
      <c r="B96" s="134"/>
      <c r="C96" s="105"/>
      <c r="D96" s="38"/>
      <c r="E96" s="50"/>
      <c r="F96" s="51"/>
      <c r="G96" s="52"/>
    </row>
    <row r="97" spans="1:7" x14ac:dyDescent="0.25">
      <c r="A97" s="230"/>
      <c r="B97" s="181"/>
      <c r="C97" s="91" t="s">
        <v>121</v>
      </c>
      <c r="D97" s="92">
        <f>SUM(D62:D95)</f>
        <v>497</v>
      </c>
      <c r="E97" s="93"/>
      <c r="F97" s="92" t="s">
        <v>122</v>
      </c>
      <c r="G97" s="94">
        <f>COUNT(D62:D95)</f>
        <v>24</v>
      </c>
    </row>
    <row r="98" spans="1:7" ht="15.75" thickBot="1" x14ac:dyDescent="0.3">
      <c r="A98" s="231"/>
      <c r="B98" s="182"/>
      <c r="C98" s="95" t="s">
        <v>123</v>
      </c>
      <c r="D98" s="96">
        <f>D97/60</f>
        <v>8.2833333333333332</v>
      </c>
      <c r="E98" s="97"/>
      <c r="F98" s="97"/>
      <c r="G98" s="98"/>
    </row>
    <row r="99" spans="1:7" s="53" customFormat="1" x14ac:dyDescent="0.25">
      <c r="A99" s="186"/>
    </row>
    <row r="100" spans="1:7" s="53" customFormat="1" x14ac:dyDescent="0.25">
      <c r="A100" s="227" t="s">
        <v>360</v>
      </c>
      <c r="B100" s="102">
        <v>15</v>
      </c>
      <c r="C100" s="103" t="s">
        <v>26</v>
      </c>
      <c r="D100" s="60"/>
      <c r="E100" s="61"/>
      <c r="F100" s="58"/>
      <c r="G100" s="59"/>
    </row>
    <row r="101" spans="1:7" s="53" customFormat="1" x14ac:dyDescent="0.25">
      <c r="A101" s="227"/>
      <c r="B101" s="122"/>
      <c r="C101" s="123" t="s">
        <v>342</v>
      </c>
      <c r="D101" s="124">
        <v>23</v>
      </c>
      <c r="E101" s="125"/>
      <c r="F101" s="76"/>
      <c r="G101" s="77"/>
    </row>
    <row r="102" spans="1:7" s="53" customFormat="1" x14ac:dyDescent="0.25">
      <c r="A102" s="227"/>
      <c r="B102" s="113"/>
      <c r="C102" s="114" t="s">
        <v>343</v>
      </c>
      <c r="D102" s="115">
        <v>18</v>
      </c>
      <c r="E102" s="116"/>
      <c r="F102" s="86"/>
      <c r="G102" s="87"/>
    </row>
    <row r="103" spans="1:7" x14ac:dyDescent="0.25">
      <c r="A103" s="227"/>
      <c r="B103" s="122"/>
      <c r="C103" s="123" t="s">
        <v>344</v>
      </c>
      <c r="D103" s="124">
        <v>13</v>
      </c>
      <c r="E103" s="125"/>
      <c r="F103" s="76"/>
      <c r="G103" s="77"/>
    </row>
    <row r="104" spans="1:7" x14ac:dyDescent="0.25">
      <c r="A104" s="227"/>
      <c r="B104" s="99"/>
      <c r="C104" s="101"/>
      <c r="D104" s="57"/>
      <c r="E104" s="174"/>
      <c r="F104" s="175"/>
      <c r="G104" s="176"/>
    </row>
    <row r="105" spans="1:7" x14ac:dyDescent="0.25">
      <c r="A105" s="227"/>
      <c r="B105" s="102">
        <v>16</v>
      </c>
      <c r="C105" s="103" t="s">
        <v>159</v>
      </c>
      <c r="D105" s="60"/>
      <c r="E105" s="61"/>
      <c r="F105" s="58"/>
      <c r="G105" s="59"/>
    </row>
    <row r="106" spans="1:7" x14ac:dyDescent="0.25">
      <c r="A106" s="227"/>
      <c r="B106" s="122"/>
      <c r="C106" s="123" t="s">
        <v>345</v>
      </c>
      <c r="D106" s="124">
        <v>21</v>
      </c>
      <c r="E106" s="125"/>
      <c r="F106" s="76"/>
      <c r="G106" s="77"/>
    </row>
    <row r="107" spans="1:7" x14ac:dyDescent="0.25">
      <c r="A107" s="227"/>
      <c r="B107" s="113"/>
      <c r="C107" s="114" t="s">
        <v>346</v>
      </c>
      <c r="D107" s="115">
        <v>16</v>
      </c>
      <c r="E107" s="116"/>
      <c r="F107" s="86"/>
      <c r="G107" s="87"/>
    </row>
    <row r="108" spans="1:7" x14ac:dyDescent="0.25">
      <c r="A108" s="227"/>
      <c r="B108" s="122"/>
      <c r="C108" s="123" t="s">
        <v>347</v>
      </c>
      <c r="D108" s="124">
        <v>18</v>
      </c>
      <c r="E108" s="125"/>
      <c r="F108" s="76"/>
      <c r="G108" s="77"/>
    </row>
    <row r="109" spans="1:7" x14ac:dyDescent="0.25">
      <c r="A109" s="227"/>
      <c r="B109" s="113"/>
      <c r="C109" s="119" t="s">
        <v>349</v>
      </c>
      <c r="D109" s="115">
        <v>26</v>
      </c>
      <c r="E109" s="116"/>
      <c r="F109" s="86"/>
      <c r="G109" s="87"/>
    </row>
    <row r="110" spans="1:7" s="53" customFormat="1" x14ac:dyDescent="0.25">
      <c r="A110" s="227"/>
      <c r="B110" s="122"/>
      <c r="C110" s="130" t="s">
        <v>348</v>
      </c>
      <c r="D110" s="124">
        <v>13</v>
      </c>
      <c r="E110" s="125"/>
      <c r="F110" s="76"/>
      <c r="G110" s="77"/>
    </row>
    <row r="111" spans="1:7" s="53" customFormat="1" x14ac:dyDescent="0.25">
      <c r="A111" s="227"/>
      <c r="B111" s="99"/>
      <c r="C111" s="101"/>
      <c r="D111" s="57"/>
      <c r="E111" s="174"/>
      <c r="F111" s="175"/>
      <c r="G111" s="176"/>
    </row>
    <row r="112" spans="1:7" s="53" customFormat="1" x14ac:dyDescent="0.25">
      <c r="A112" s="227"/>
      <c r="B112" s="102">
        <v>17</v>
      </c>
      <c r="C112" s="103" t="s">
        <v>356</v>
      </c>
      <c r="D112" s="60"/>
      <c r="E112" s="61"/>
      <c r="F112" s="58"/>
      <c r="G112" s="59"/>
    </row>
    <row r="113" spans="1:7" s="53" customFormat="1" x14ac:dyDescent="0.25">
      <c r="A113" s="227"/>
      <c r="B113" s="122"/>
      <c r="C113" s="123" t="s">
        <v>357</v>
      </c>
      <c r="D113" s="124">
        <v>32</v>
      </c>
      <c r="E113" s="125"/>
      <c r="F113" s="76"/>
      <c r="G113" s="77"/>
    </row>
    <row r="114" spans="1:7" s="53" customFormat="1" x14ac:dyDescent="0.25">
      <c r="A114" s="227"/>
      <c r="B114" s="113"/>
      <c r="C114" s="114" t="s">
        <v>358</v>
      </c>
      <c r="D114" s="115">
        <v>15</v>
      </c>
      <c r="E114" s="116"/>
      <c r="F114" s="86"/>
      <c r="G114" s="87"/>
    </row>
    <row r="115" spans="1:7" s="53" customFormat="1" x14ac:dyDescent="0.25">
      <c r="A115" s="227"/>
      <c r="B115" s="122"/>
      <c r="C115" s="126" t="s">
        <v>359</v>
      </c>
      <c r="D115" s="124">
        <v>27</v>
      </c>
      <c r="E115" s="125"/>
      <c r="F115" s="76"/>
      <c r="G115" s="77"/>
    </row>
    <row r="116" spans="1:7" s="53" customFormat="1" x14ac:dyDescent="0.25">
      <c r="A116" s="227"/>
      <c r="B116" s="99"/>
      <c r="C116" s="101"/>
      <c r="D116" s="57"/>
      <c r="E116" s="174"/>
      <c r="F116" s="175"/>
      <c r="G116" s="176"/>
    </row>
    <row r="117" spans="1:7" s="53" customFormat="1" x14ac:dyDescent="0.25">
      <c r="A117" s="227"/>
      <c r="B117" s="131">
        <v>18</v>
      </c>
      <c r="C117" s="103" t="s">
        <v>29</v>
      </c>
      <c r="D117" s="35"/>
      <c r="E117" s="36"/>
      <c r="F117" s="27"/>
      <c r="G117" s="28"/>
    </row>
    <row r="118" spans="1:7" s="53" customFormat="1" x14ac:dyDescent="0.25">
      <c r="A118" s="227"/>
      <c r="B118" s="132"/>
      <c r="C118" s="123" t="s">
        <v>174</v>
      </c>
      <c r="D118" s="124">
        <v>31</v>
      </c>
      <c r="E118" s="125"/>
      <c r="F118" s="76"/>
      <c r="G118" s="77"/>
    </row>
    <row r="119" spans="1:7" s="53" customFormat="1" x14ac:dyDescent="0.25">
      <c r="A119" s="227"/>
      <c r="B119" s="133"/>
      <c r="C119" s="114" t="s">
        <v>208</v>
      </c>
      <c r="D119" s="115">
        <v>26</v>
      </c>
      <c r="E119" s="116"/>
      <c r="F119" s="86"/>
      <c r="G119" s="87"/>
    </row>
    <row r="120" spans="1:7" s="53" customFormat="1" x14ac:dyDescent="0.25">
      <c r="A120" s="227"/>
      <c r="B120" s="132"/>
      <c r="C120" s="123" t="s">
        <v>241</v>
      </c>
      <c r="D120" s="124">
        <v>28</v>
      </c>
      <c r="E120" s="125"/>
      <c r="F120" s="76"/>
      <c r="G120" s="77"/>
    </row>
    <row r="121" spans="1:7" x14ac:dyDescent="0.25">
      <c r="A121" s="227"/>
      <c r="B121" s="133"/>
      <c r="C121" s="114" t="s">
        <v>271</v>
      </c>
      <c r="D121" s="115">
        <v>12</v>
      </c>
      <c r="E121" s="116"/>
      <c r="F121" s="86"/>
      <c r="G121" s="87"/>
    </row>
    <row r="122" spans="1:7" s="53" customFormat="1" x14ac:dyDescent="0.25">
      <c r="A122" s="227"/>
      <c r="B122" s="99"/>
      <c r="C122" s="101"/>
      <c r="D122" s="57"/>
      <c r="E122" s="174"/>
      <c r="F122" s="175"/>
      <c r="G122" s="176"/>
    </row>
    <row r="123" spans="1:7" s="53" customFormat="1" x14ac:dyDescent="0.25">
      <c r="A123" s="227"/>
      <c r="B123" s="102">
        <v>19</v>
      </c>
      <c r="C123" s="103" t="s">
        <v>25</v>
      </c>
      <c r="D123" s="60"/>
      <c r="E123" s="61"/>
      <c r="F123" s="58"/>
      <c r="G123" s="59"/>
    </row>
    <row r="124" spans="1:7" s="53" customFormat="1" x14ac:dyDescent="0.25">
      <c r="A124" s="227"/>
      <c r="B124" s="122"/>
      <c r="C124" s="123" t="s">
        <v>173</v>
      </c>
      <c r="D124" s="124">
        <v>12</v>
      </c>
      <c r="E124" s="125"/>
      <c r="F124" s="76"/>
      <c r="G124" s="77"/>
    </row>
    <row r="125" spans="1:7" s="53" customFormat="1" x14ac:dyDescent="0.25">
      <c r="A125" s="227"/>
      <c r="B125" s="113"/>
      <c r="C125" s="114" t="s">
        <v>207</v>
      </c>
      <c r="D125" s="115">
        <v>18</v>
      </c>
      <c r="E125" s="116"/>
      <c r="F125" s="86"/>
      <c r="G125" s="87"/>
    </row>
    <row r="126" spans="1:7" s="53" customFormat="1" x14ac:dyDescent="0.25">
      <c r="A126" s="227"/>
      <c r="B126" s="122"/>
      <c r="C126" s="123" t="s">
        <v>240</v>
      </c>
      <c r="D126" s="124">
        <v>21</v>
      </c>
      <c r="E126" s="125"/>
      <c r="F126" s="76"/>
      <c r="G126" s="77"/>
    </row>
    <row r="127" spans="1:7" s="53" customFormat="1" x14ac:dyDescent="0.25">
      <c r="A127" s="227"/>
      <c r="B127" s="113"/>
      <c r="C127" s="114" t="s">
        <v>270</v>
      </c>
      <c r="D127" s="115">
        <v>15</v>
      </c>
      <c r="E127" s="116"/>
      <c r="F127" s="86"/>
      <c r="G127" s="87"/>
    </row>
    <row r="128" spans="1:7" x14ac:dyDescent="0.25">
      <c r="A128" s="227"/>
      <c r="B128" s="135"/>
      <c r="C128" s="136"/>
      <c r="D128" s="115"/>
      <c r="E128" s="183"/>
      <c r="F128" s="184"/>
      <c r="G128" s="185"/>
    </row>
    <row r="129" spans="1:7" x14ac:dyDescent="0.25">
      <c r="A129" s="230"/>
      <c r="B129" s="181"/>
      <c r="C129" s="91" t="s">
        <v>121</v>
      </c>
      <c r="D129" s="92">
        <f>SUM(D101:D127)</f>
        <v>385</v>
      </c>
      <c r="E129" s="93"/>
      <c r="F129" s="92" t="s">
        <v>122</v>
      </c>
      <c r="G129" s="94">
        <f>COUNT(D100:D128)</f>
        <v>19</v>
      </c>
    </row>
    <row r="130" spans="1:7" ht="15.75" thickBot="1" x14ac:dyDescent="0.3">
      <c r="A130" s="231"/>
      <c r="B130" s="182"/>
      <c r="C130" s="95" t="s">
        <v>123</v>
      </c>
      <c r="D130" s="96">
        <f>D129/60</f>
        <v>6.416666666666667</v>
      </c>
      <c r="E130" s="97"/>
      <c r="F130" s="97"/>
      <c r="G130" s="98"/>
    </row>
    <row r="131" spans="1:7" x14ac:dyDescent="0.25">
      <c r="A131" s="186"/>
    </row>
    <row r="132" spans="1:7" x14ac:dyDescent="0.25">
      <c r="A132" s="229" t="s">
        <v>67</v>
      </c>
      <c r="B132" s="102">
        <v>20</v>
      </c>
      <c r="C132" s="103" t="s">
        <v>30</v>
      </c>
      <c r="D132" s="35"/>
      <c r="E132" s="36"/>
      <c r="F132" s="27"/>
      <c r="G132" s="28"/>
    </row>
    <row r="133" spans="1:7" x14ac:dyDescent="0.25">
      <c r="A133" s="227"/>
      <c r="B133" s="122"/>
      <c r="C133" s="123" t="s">
        <v>175</v>
      </c>
      <c r="D133" s="124">
        <v>14</v>
      </c>
      <c r="E133" s="125"/>
      <c r="F133" s="76"/>
      <c r="G133" s="77"/>
    </row>
    <row r="134" spans="1:7" s="53" customFormat="1" x14ac:dyDescent="0.25">
      <c r="A134" s="227"/>
      <c r="B134" s="113"/>
      <c r="C134" s="114" t="s">
        <v>209</v>
      </c>
      <c r="D134" s="115">
        <v>29</v>
      </c>
      <c r="E134" s="116"/>
      <c r="F134" s="86"/>
      <c r="G134" s="87"/>
    </row>
    <row r="135" spans="1:7" s="53" customFormat="1" x14ac:dyDescent="0.25">
      <c r="A135" s="227"/>
      <c r="B135" s="122"/>
      <c r="C135" s="123" t="s">
        <v>242</v>
      </c>
      <c r="D135" s="124">
        <v>7</v>
      </c>
      <c r="E135" s="125"/>
      <c r="F135" s="76"/>
      <c r="G135" s="77"/>
    </row>
    <row r="136" spans="1:7" x14ac:dyDescent="0.25">
      <c r="A136" s="227"/>
      <c r="B136" s="99"/>
      <c r="C136" s="101"/>
      <c r="D136" s="37"/>
      <c r="E136" s="174"/>
      <c r="F136" s="175"/>
      <c r="G136" s="176"/>
    </row>
    <row r="137" spans="1:7" x14ac:dyDescent="0.25">
      <c r="A137" s="227"/>
      <c r="B137" s="102">
        <v>21</v>
      </c>
      <c r="C137" s="103" t="s">
        <v>31</v>
      </c>
      <c r="D137" s="35"/>
      <c r="E137" s="36"/>
      <c r="F137" s="27"/>
      <c r="G137" s="28"/>
    </row>
    <row r="138" spans="1:7" x14ac:dyDescent="0.25">
      <c r="A138" s="227"/>
      <c r="B138" s="122"/>
      <c r="C138" s="123" t="s">
        <v>176</v>
      </c>
      <c r="D138" s="124">
        <v>20</v>
      </c>
      <c r="E138" s="125"/>
      <c r="F138" s="76"/>
      <c r="G138" s="77"/>
    </row>
    <row r="139" spans="1:7" x14ac:dyDescent="0.25">
      <c r="A139" s="227"/>
      <c r="B139" s="113"/>
      <c r="C139" s="114" t="s">
        <v>210</v>
      </c>
      <c r="D139" s="115">
        <v>22</v>
      </c>
      <c r="E139" s="116"/>
      <c r="F139" s="86"/>
      <c r="G139" s="87"/>
    </row>
    <row r="140" spans="1:7" s="53" customFormat="1" x14ac:dyDescent="0.25">
      <c r="A140" s="227"/>
      <c r="B140" s="122"/>
      <c r="C140" s="123" t="s">
        <v>243</v>
      </c>
      <c r="D140" s="124">
        <v>30</v>
      </c>
      <c r="E140" s="125"/>
      <c r="F140" s="76"/>
      <c r="G140" s="77"/>
    </row>
    <row r="141" spans="1:7" s="53" customFormat="1" x14ac:dyDescent="0.25">
      <c r="A141" s="227"/>
      <c r="B141" s="113"/>
      <c r="C141" s="114" t="s">
        <v>272</v>
      </c>
      <c r="D141" s="115">
        <v>17</v>
      </c>
      <c r="E141" s="116"/>
      <c r="F141" s="86"/>
      <c r="G141" s="87"/>
    </row>
    <row r="142" spans="1:7" x14ac:dyDescent="0.25">
      <c r="A142" s="227"/>
      <c r="B142" s="99"/>
      <c r="C142" s="101"/>
      <c r="D142" s="37"/>
      <c r="E142" s="174"/>
      <c r="F142" s="175"/>
      <c r="G142" s="176"/>
    </row>
    <row r="143" spans="1:7" x14ac:dyDescent="0.25">
      <c r="A143" s="227"/>
      <c r="B143" s="102">
        <v>22</v>
      </c>
      <c r="C143" s="103" t="s">
        <v>34</v>
      </c>
      <c r="D143" s="35"/>
      <c r="E143" s="36"/>
      <c r="F143" s="27"/>
      <c r="G143" s="28"/>
    </row>
    <row r="144" spans="1:7" x14ac:dyDescent="0.25">
      <c r="A144" s="227"/>
      <c r="B144" s="122"/>
      <c r="C144" s="123" t="s">
        <v>177</v>
      </c>
      <c r="D144" s="124">
        <v>24</v>
      </c>
      <c r="E144" s="125"/>
      <c r="F144" s="76"/>
      <c r="G144" s="77"/>
    </row>
    <row r="145" spans="1:7" x14ac:dyDescent="0.25">
      <c r="A145" s="227"/>
      <c r="B145" s="113"/>
      <c r="C145" s="114" t="s">
        <v>211</v>
      </c>
      <c r="D145" s="115">
        <v>14</v>
      </c>
      <c r="E145" s="116"/>
      <c r="F145" s="86"/>
      <c r="G145" s="87"/>
    </row>
    <row r="146" spans="1:7" s="53" customFormat="1" x14ac:dyDescent="0.25">
      <c r="A146" s="227"/>
      <c r="B146" s="122"/>
      <c r="C146" s="123" t="s">
        <v>244</v>
      </c>
      <c r="D146" s="124">
        <v>15</v>
      </c>
      <c r="E146" s="125"/>
      <c r="F146" s="76"/>
      <c r="G146" s="77"/>
    </row>
    <row r="147" spans="1:7" s="53" customFormat="1" x14ac:dyDescent="0.25">
      <c r="A147" s="227"/>
      <c r="B147" s="113"/>
      <c r="C147" s="114" t="s">
        <v>273</v>
      </c>
      <c r="D147" s="115">
        <v>13</v>
      </c>
      <c r="E147" s="116"/>
      <c r="F147" s="86"/>
      <c r="G147" s="87"/>
    </row>
    <row r="148" spans="1:7" s="53" customFormat="1" x14ac:dyDescent="0.25">
      <c r="A148" s="227"/>
      <c r="B148" s="122"/>
      <c r="C148" s="123" t="s">
        <v>290</v>
      </c>
      <c r="D148" s="124">
        <v>14</v>
      </c>
      <c r="E148" s="125"/>
      <c r="F148" s="76"/>
      <c r="G148" s="77"/>
    </row>
    <row r="149" spans="1:7" x14ac:dyDescent="0.25">
      <c r="A149" s="227"/>
      <c r="B149" s="99"/>
      <c r="C149" s="101"/>
      <c r="D149" s="37"/>
      <c r="E149" s="174"/>
      <c r="F149" s="175"/>
      <c r="G149" s="176"/>
    </row>
    <row r="150" spans="1:7" x14ac:dyDescent="0.25">
      <c r="A150" s="227"/>
      <c r="B150" s="102">
        <v>23</v>
      </c>
      <c r="C150" s="103" t="s">
        <v>35</v>
      </c>
      <c r="D150" s="35"/>
      <c r="E150" s="36"/>
      <c r="F150" s="27"/>
      <c r="G150" s="28"/>
    </row>
    <row r="151" spans="1:7" ht="15" customHeight="1" x14ac:dyDescent="0.25">
      <c r="A151" s="227"/>
      <c r="B151" s="122"/>
      <c r="C151" s="123" t="s">
        <v>178</v>
      </c>
      <c r="D151" s="124">
        <v>17</v>
      </c>
      <c r="E151" s="125"/>
      <c r="F151" s="76"/>
      <c r="G151" s="77"/>
    </row>
    <row r="152" spans="1:7" ht="15" customHeight="1" x14ac:dyDescent="0.25">
      <c r="A152" s="227"/>
      <c r="B152" s="113"/>
      <c r="C152" s="114" t="s">
        <v>212</v>
      </c>
      <c r="D152" s="115">
        <v>22</v>
      </c>
      <c r="E152" s="116"/>
      <c r="F152" s="86"/>
      <c r="G152" s="87"/>
    </row>
    <row r="153" spans="1:7" s="53" customFormat="1" ht="15" customHeight="1" x14ac:dyDescent="0.25">
      <c r="A153" s="227"/>
      <c r="B153" s="122"/>
      <c r="C153" s="123" t="s">
        <v>245</v>
      </c>
      <c r="D153" s="124">
        <v>18</v>
      </c>
      <c r="E153" s="125"/>
      <c r="F153" s="76"/>
      <c r="G153" s="77"/>
    </row>
    <row r="154" spans="1:7" s="53" customFormat="1" ht="15" customHeight="1" x14ac:dyDescent="0.25">
      <c r="A154" s="227"/>
      <c r="B154" s="113"/>
      <c r="C154" s="114" t="s">
        <v>274</v>
      </c>
      <c r="D154" s="115">
        <v>14</v>
      </c>
      <c r="E154" s="116"/>
      <c r="F154" s="86"/>
      <c r="G154" s="87"/>
    </row>
    <row r="155" spans="1:7" s="53" customFormat="1" ht="15" customHeight="1" x14ac:dyDescent="0.25">
      <c r="A155" s="227"/>
      <c r="B155" s="122"/>
      <c r="C155" s="123" t="s">
        <v>291</v>
      </c>
      <c r="D155" s="124">
        <v>17</v>
      </c>
      <c r="E155" s="125"/>
      <c r="F155" s="76"/>
      <c r="G155" s="77"/>
    </row>
    <row r="156" spans="1:7" s="53" customFormat="1" ht="15" customHeight="1" x14ac:dyDescent="0.25">
      <c r="A156" s="227"/>
      <c r="B156" s="113"/>
      <c r="C156" s="114" t="s">
        <v>301</v>
      </c>
      <c r="D156" s="115">
        <v>13</v>
      </c>
      <c r="E156" s="116"/>
      <c r="F156" s="86"/>
      <c r="G156" s="87"/>
    </row>
    <row r="157" spans="1:7" ht="15" customHeight="1" x14ac:dyDescent="0.25">
      <c r="A157" s="227"/>
      <c r="B157" s="99"/>
      <c r="C157" s="101"/>
      <c r="D157" s="37"/>
      <c r="E157" s="174"/>
      <c r="F157" s="175"/>
      <c r="G157" s="176"/>
    </row>
    <row r="158" spans="1:7" ht="15" customHeight="1" x14ac:dyDescent="0.25">
      <c r="A158" s="227"/>
      <c r="B158" s="102">
        <v>24</v>
      </c>
      <c r="C158" s="103" t="s">
        <v>36</v>
      </c>
      <c r="D158" s="35"/>
      <c r="E158" s="36"/>
      <c r="F158" s="27"/>
      <c r="G158" s="28"/>
    </row>
    <row r="159" spans="1:7" ht="15" customHeight="1" x14ac:dyDescent="0.25">
      <c r="A159" s="227"/>
      <c r="B159" s="122"/>
      <c r="C159" s="123" t="s">
        <v>179</v>
      </c>
      <c r="D159" s="124">
        <v>12</v>
      </c>
      <c r="E159" s="125"/>
      <c r="F159" s="76"/>
      <c r="G159" s="77"/>
    </row>
    <row r="160" spans="1:7" ht="15" customHeight="1" x14ac:dyDescent="0.25">
      <c r="A160" s="227"/>
      <c r="B160" s="113"/>
      <c r="C160" s="114" t="s">
        <v>213</v>
      </c>
      <c r="D160" s="115">
        <v>28</v>
      </c>
      <c r="E160" s="116"/>
      <c r="F160" s="86"/>
      <c r="G160" s="87"/>
    </row>
    <row r="161" spans="1:13" s="53" customFormat="1" ht="15" customHeight="1" x14ac:dyDescent="0.25">
      <c r="A161" s="227"/>
      <c r="B161" s="122"/>
      <c r="C161" s="123" t="s">
        <v>246</v>
      </c>
      <c r="D161" s="124">
        <v>21</v>
      </c>
      <c r="E161" s="125"/>
      <c r="F161" s="76"/>
      <c r="G161" s="77"/>
    </row>
    <row r="162" spans="1:13" s="53" customFormat="1" ht="15" customHeight="1" x14ac:dyDescent="0.25">
      <c r="A162" s="227"/>
      <c r="B162" s="113"/>
      <c r="C162" s="114" t="s">
        <v>275</v>
      </c>
      <c r="D162" s="115">
        <v>19</v>
      </c>
      <c r="E162" s="116"/>
      <c r="F162" s="86"/>
      <c r="G162" s="87"/>
    </row>
    <row r="163" spans="1:13" ht="15" customHeight="1" x14ac:dyDescent="0.25">
      <c r="A163" s="227"/>
      <c r="B163" s="99"/>
      <c r="C163" s="101"/>
      <c r="D163" s="37"/>
      <c r="E163" s="174"/>
      <c r="F163" s="175"/>
      <c r="G163" s="176"/>
    </row>
    <row r="164" spans="1:13" ht="15" customHeight="1" x14ac:dyDescent="0.25">
      <c r="A164" s="227"/>
      <c r="B164" s="102">
        <v>25</v>
      </c>
      <c r="C164" s="103" t="s">
        <v>37</v>
      </c>
      <c r="D164" s="35"/>
      <c r="E164" s="36"/>
      <c r="F164" s="27"/>
      <c r="G164" s="28"/>
    </row>
    <row r="165" spans="1:13" ht="15" customHeight="1" x14ac:dyDescent="0.25">
      <c r="A165" s="227"/>
      <c r="B165" s="122"/>
      <c r="C165" s="123" t="s">
        <v>180</v>
      </c>
      <c r="D165" s="124">
        <v>25</v>
      </c>
      <c r="E165" s="125"/>
      <c r="F165" s="76"/>
      <c r="G165" s="77"/>
    </row>
    <row r="166" spans="1:13" ht="15" customHeight="1" x14ac:dyDescent="0.25">
      <c r="A166" s="227"/>
      <c r="B166" s="113"/>
      <c r="C166" s="114" t="s">
        <v>214</v>
      </c>
      <c r="D166" s="115">
        <v>19</v>
      </c>
      <c r="E166" s="116"/>
      <c r="F166" s="86"/>
      <c r="G166" s="87"/>
    </row>
    <row r="167" spans="1:13" ht="15" customHeight="1" x14ac:dyDescent="0.25">
      <c r="A167" s="227"/>
      <c r="B167" s="122"/>
      <c r="C167" s="123" t="s">
        <v>247</v>
      </c>
      <c r="D167" s="124">
        <v>16</v>
      </c>
      <c r="E167" s="125"/>
      <c r="F167" s="76"/>
      <c r="G167" s="77"/>
    </row>
    <row r="168" spans="1:13" ht="15" customHeight="1" x14ac:dyDescent="0.25">
      <c r="A168" s="227"/>
      <c r="B168" s="113"/>
      <c r="C168" s="114" t="s">
        <v>276</v>
      </c>
      <c r="D168" s="115">
        <v>21</v>
      </c>
      <c r="E168" s="116"/>
      <c r="F168" s="86"/>
      <c r="G168" s="87"/>
    </row>
    <row r="169" spans="1:13" s="53" customFormat="1" ht="15" customHeight="1" x14ac:dyDescent="0.25">
      <c r="A169" s="227"/>
      <c r="B169" s="122"/>
      <c r="C169" s="123" t="s">
        <v>292</v>
      </c>
      <c r="D169" s="124">
        <v>14</v>
      </c>
      <c r="E169" s="125"/>
      <c r="F169" s="76"/>
      <c r="G169" s="77"/>
    </row>
    <row r="170" spans="1:13" s="53" customFormat="1" ht="15" customHeight="1" x14ac:dyDescent="0.25">
      <c r="A170" s="227"/>
      <c r="B170" s="113"/>
      <c r="C170" s="114" t="s">
        <v>302</v>
      </c>
      <c r="D170" s="115">
        <v>16</v>
      </c>
      <c r="E170" s="116"/>
      <c r="F170" s="86"/>
      <c r="G170" s="87"/>
    </row>
    <row r="171" spans="1:13" s="53" customFormat="1" ht="15" customHeight="1" x14ac:dyDescent="0.25">
      <c r="A171" s="227"/>
      <c r="B171" s="122"/>
      <c r="C171" s="123" t="s">
        <v>310</v>
      </c>
      <c r="D171" s="124">
        <v>16</v>
      </c>
      <c r="E171" s="125"/>
      <c r="F171" s="76"/>
      <c r="G171" s="77"/>
    </row>
    <row r="172" spans="1:13" s="53" customFormat="1" ht="15" customHeight="1" x14ac:dyDescent="0.25">
      <c r="A172" s="227"/>
      <c r="B172" s="113"/>
      <c r="C172" s="114" t="s">
        <v>314</v>
      </c>
      <c r="D172" s="115">
        <v>15</v>
      </c>
      <c r="E172" s="116"/>
      <c r="F172" s="86"/>
      <c r="G172" s="87"/>
    </row>
    <row r="173" spans="1:13" s="53" customFormat="1" ht="15" customHeight="1" x14ac:dyDescent="0.25">
      <c r="A173" s="227"/>
      <c r="B173" s="122"/>
      <c r="C173" s="123" t="s">
        <v>316</v>
      </c>
      <c r="D173" s="124">
        <v>16</v>
      </c>
      <c r="E173" s="125"/>
      <c r="F173" s="76"/>
      <c r="G173" s="77"/>
    </row>
    <row r="174" spans="1:13" s="53" customFormat="1" ht="15" customHeight="1" x14ac:dyDescent="0.25">
      <c r="A174" s="227"/>
      <c r="B174" s="99"/>
      <c r="C174" s="101"/>
      <c r="D174" s="37"/>
      <c r="E174" s="174"/>
      <c r="F174" s="175"/>
      <c r="G174" s="176"/>
      <c r="H174" s="72"/>
      <c r="I174" s="72"/>
      <c r="J174" s="72"/>
      <c r="K174" s="72"/>
      <c r="L174" s="72"/>
      <c r="M174" s="72"/>
    </row>
    <row r="175" spans="1:13" ht="15" customHeight="1" x14ac:dyDescent="0.25">
      <c r="A175" s="227"/>
      <c r="B175" s="102">
        <v>26</v>
      </c>
      <c r="C175" s="103" t="s">
        <v>38</v>
      </c>
      <c r="D175" s="35"/>
      <c r="E175" s="36"/>
      <c r="F175" s="27"/>
      <c r="G175" s="28"/>
      <c r="H175" s="72"/>
      <c r="I175" s="72"/>
      <c r="J175" s="72"/>
      <c r="K175" s="72"/>
      <c r="L175" s="72"/>
      <c r="M175" s="72"/>
    </row>
    <row r="176" spans="1:13" x14ac:dyDescent="0.25">
      <c r="A176" s="227"/>
      <c r="B176" s="122"/>
      <c r="C176" s="123" t="s">
        <v>181</v>
      </c>
      <c r="D176" s="124">
        <v>25</v>
      </c>
      <c r="E176" s="125"/>
      <c r="F176" s="76"/>
      <c r="G176" s="77"/>
    </row>
    <row r="177" spans="1:7" x14ac:dyDescent="0.25">
      <c r="A177" s="227"/>
      <c r="B177" s="113"/>
      <c r="C177" s="114" t="s">
        <v>215</v>
      </c>
      <c r="D177" s="115">
        <v>24</v>
      </c>
      <c r="E177" s="116"/>
      <c r="F177" s="86"/>
      <c r="G177" s="87"/>
    </row>
    <row r="178" spans="1:7" s="53" customFormat="1" x14ac:dyDescent="0.25">
      <c r="A178" s="227"/>
      <c r="B178" s="122"/>
      <c r="C178" s="123" t="s">
        <v>248</v>
      </c>
      <c r="D178" s="124">
        <v>19</v>
      </c>
      <c r="E178" s="125"/>
      <c r="F178" s="76"/>
      <c r="G178" s="77"/>
    </row>
    <row r="179" spans="1:7" x14ac:dyDescent="0.25">
      <c r="A179" s="227"/>
      <c r="B179" s="99"/>
      <c r="C179" s="101"/>
      <c r="D179" s="57"/>
      <c r="E179" s="174"/>
      <c r="F179" s="175"/>
      <c r="G179" s="176"/>
    </row>
    <row r="180" spans="1:7" x14ac:dyDescent="0.25">
      <c r="A180" s="227"/>
      <c r="B180" s="131">
        <v>27</v>
      </c>
      <c r="C180" s="151" t="s">
        <v>39</v>
      </c>
      <c r="D180" s="60"/>
      <c r="E180" s="61"/>
      <c r="F180" s="58"/>
      <c r="G180" s="152"/>
    </row>
    <row r="181" spans="1:7" x14ac:dyDescent="0.25">
      <c r="A181" s="227"/>
      <c r="B181" s="122"/>
      <c r="C181" s="123" t="s">
        <v>182</v>
      </c>
      <c r="D181" s="124">
        <v>22</v>
      </c>
      <c r="E181" s="125"/>
      <c r="F181" s="76"/>
      <c r="G181" s="77"/>
    </row>
    <row r="182" spans="1:7" x14ac:dyDescent="0.25">
      <c r="A182" s="227"/>
      <c r="B182" s="113"/>
      <c r="C182" s="114" t="s">
        <v>216</v>
      </c>
      <c r="D182" s="115">
        <v>18</v>
      </c>
      <c r="E182" s="116"/>
      <c r="F182" s="86"/>
      <c r="G182" s="87"/>
    </row>
    <row r="183" spans="1:7" s="53" customFormat="1" x14ac:dyDescent="0.25">
      <c r="A183" s="230"/>
      <c r="B183" s="132"/>
      <c r="C183" s="123" t="s">
        <v>249</v>
      </c>
      <c r="D183" s="124">
        <v>26</v>
      </c>
      <c r="E183" s="125"/>
      <c r="F183" s="76"/>
      <c r="G183" s="77"/>
    </row>
    <row r="184" spans="1:7" s="53" customFormat="1" x14ac:dyDescent="0.25">
      <c r="A184" s="230"/>
      <c r="B184" s="134"/>
      <c r="C184" s="101"/>
      <c r="D184" s="57"/>
      <c r="E184" s="174"/>
      <c r="F184" s="175"/>
      <c r="G184" s="176"/>
    </row>
    <row r="185" spans="1:7" x14ac:dyDescent="0.25">
      <c r="A185" s="230"/>
      <c r="B185" s="181"/>
      <c r="C185" s="91" t="s">
        <v>121</v>
      </c>
      <c r="D185" s="92">
        <f>SUM(D133:D183)</f>
        <v>692</v>
      </c>
      <c r="E185" s="93"/>
      <c r="F185" s="92" t="s">
        <v>122</v>
      </c>
      <c r="G185" s="94">
        <f>COUNT(D133:D183)</f>
        <v>37</v>
      </c>
    </row>
    <row r="186" spans="1:7" ht="15.75" thickBot="1" x14ac:dyDescent="0.3">
      <c r="A186" s="231"/>
      <c r="B186" s="182"/>
      <c r="C186" s="95" t="s">
        <v>123</v>
      </c>
      <c r="D186" s="96">
        <f>D185/60</f>
        <v>11.533333333333333</v>
      </c>
      <c r="E186" s="97"/>
      <c r="F186" s="97"/>
      <c r="G186" s="98"/>
    </row>
    <row r="187" spans="1:7" x14ac:dyDescent="0.25">
      <c r="A187" s="187"/>
      <c r="B187" s="72"/>
      <c r="C187" s="72"/>
      <c r="D187" s="72"/>
      <c r="E187" s="72"/>
      <c r="F187" s="72"/>
      <c r="G187" s="72"/>
    </row>
    <row r="188" spans="1:7" x14ac:dyDescent="0.25">
      <c r="A188" s="187"/>
      <c r="B188" s="72"/>
      <c r="C188" s="72"/>
      <c r="D188" s="72"/>
      <c r="E188" s="72"/>
      <c r="F188" s="72"/>
      <c r="G188" s="72"/>
    </row>
    <row r="189" spans="1:7" x14ac:dyDescent="0.25">
      <c r="A189" s="229" t="s">
        <v>69</v>
      </c>
      <c r="B189" s="102">
        <v>28</v>
      </c>
      <c r="C189" s="106" t="s">
        <v>137</v>
      </c>
      <c r="D189" s="68"/>
      <c r="E189" s="69"/>
      <c r="F189" s="70"/>
      <c r="G189" s="71"/>
    </row>
    <row r="190" spans="1:7" x14ac:dyDescent="0.25">
      <c r="A190" s="227"/>
      <c r="B190" s="122"/>
      <c r="C190" s="123" t="s">
        <v>183</v>
      </c>
      <c r="D190" s="124">
        <v>42</v>
      </c>
      <c r="E190" s="125"/>
      <c r="F190" s="76"/>
      <c r="G190" s="77"/>
    </row>
    <row r="191" spans="1:7" x14ac:dyDescent="0.25">
      <c r="A191" s="227"/>
      <c r="B191" s="113"/>
      <c r="C191" s="114" t="s">
        <v>217</v>
      </c>
      <c r="D191" s="115">
        <v>28</v>
      </c>
      <c r="E191" s="116"/>
      <c r="F191" s="86"/>
      <c r="G191" s="87"/>
    </row>
    <row r="192" spans="1:7" x14ac:dyDescent="0.25">
      <c r="A192" s="227"/>
      <c r="B192" s="122"/>
      <c r="C192" s="123" t="s">
        <v>250</v>
      </c>
      <c r="D192" s="124">
        <v>20</v>
      </c>
      <c r="E192" s="125"/>
      <c r="F192" s="76"/>
      <c r="G192" s="77"/>
    </row>
    <row r="193" spans="1:13" x14ac:dyDescent="0.25">
      <c r="A193" s="227"/>
      <c r="B193" s="113"/>
      <c r="C193" s="114" t="s">
        <v>277</v>
      </c>
      <c r="D193" s="115">
        <v>20</v>
      </c>
      <c r="E193" s="116"/>
      <c r="F193" s="86"/>
      <c r="G193" s="87"/>
    </row>
    <row r="194" spans="1:13" s="53" customFormat="1" x14ac:dyDescent="0.25">
      <c r="A194" s="227"/>
      <c r="B194" s="122"/>
      <c r="C194" s="123" t="s">
        <v>293</v>
      </c>
      <c r="D194" s="124">
        <v>24</v>
      </c>
      <c r="E194" s="125"/>
      <c r="F194" s="76"/>
      <c r="G194" s="77"/>
    </row>
    <row r="195" spans="1:13" s="53" customFormat="1" x14ac:dyDescent="0.25">
      <c r="A195" s="227"/>
      <c r="B195" s="113"/>
      <c r="C195" s="114" t="s">
        <v>303</v>
      </c>
      <c r="D195" s="115">
        <v>16</v>
      </c>
      <c r="E195" s="116"/>
      <c r="F195" s="86"/>
      <c r="G195" s="87"/>
    </row>
    <row r="196" spans="1:13" x14ac:dyDescent="0.25">
      <c r="A196" s="227"/>
      <c r="B196" s="99"/>
      <c r="C196" s="101"/>
      <c r="D196" s="57"/>
      <c r="E196" s="183"/>
      <c r="F196" s="184"/>
      <c r="G196" s="185"/>
    </row>
    <row r="197" spans="1:13" x14ac:dyDescent="0.25">
      <c r="A197" s="227"/>
      <c r="B197" s="102">
        <v>29</v>
      </c>
      <c r="C197" s="103" t="s">
        <v>138</v>
      </c>
      <c r="D197" s="60"/>
      <c r="E197" s="61"/>
      <c r="F197" s="58"/>
      <c r="G197" s="59"/>
    </row>
    <row r="198" spans="1:13" s="53" customFormat="1" x14ac:dyDescent="0.25">
      <c r="A198" s="227"/>
      <c r="B198" s="122"/>
      <c r="C198" s="123" t="s">
        <v>184</v>
      </c>
      <c r="D198" s="124">
        <v>25</v>
      </c>
      <c r="E198" s="125"/>
      <c r="F198" s="76"/>
      <c r="G198" s="77"/>
    </row>
    <row r="199" spans="1:13" s="53" customFormat="1" x14ac:dyDescent="0.25">
      <c r="A199" s="227"/>
      <c r="B199" s="122"/>
      <c r="C199" s="114" t="s">
        <v>218</v>
      </c>
      <c r="D199" s="200">
        <v>25</v>
      </c>
      <c r="E199" s="201"/>
      <c r="F199" s="202"/>
      <c r="G199" s="203"/>
    </row>
    <row r="200" spans="1:13" s="53" customFormat="1" x14ac:dyDescent="0.25">
      <c r="A200" s="227"/>
      <c r="B200" s="113"/>
      <c r="C200" s="123" t="s">
        <v>365</v>
      </c>
      <c r="D200" s="124">
        <v>21</v>
      </c>
      <c r="E200" s="125"/>
      <c r="F200" s="76"/>
      <c r="G200" s="77"/>
    </row>
    <row r="201" spans="1:13" s="53" customFormat="1" x14ac:dyDescent="0.25">
      <c r="A201" s="227"/>
      <c r="B201" s="99"/>
      <c r="C201" s="101"/>
      <c r="D201" s="57"/>
      <c r="E201" s="183"/>
      <c r="F201" s="184"/>
      <c r="G201" s="185"/>
    </row>
    <row r="202" spans="1:13" s="53" customFormat="1" x14ac:dyDescent="0.25">
      <c r="A202" s="227"/>
      <c r="B202" s="102">
        <v>30</v>
      </c>
      <c r="C202" s="103" t="s">
        <v>318</v>
      </c>
      <c r="D202" s="60"/>
      <c r="E202" s="61"/>
      <c r="F202" s="58"/>
      <c r="G202" s="59"/>
    </row>
    <row r="203" spans="1:13" x14ac:dyDescent="0.25">
      <c r="A203" s="227"/>
      <c r="B203" s="122"/>
      <c r="C203" s="123" t="s">
        <v>319</v>
      </c>
      <c r="D203" s="124">
        <v>28</v>
      </c>
      <c r="E203" s="125"/>
      <c r="F203" s="76"/>
      <c r="G203" s="77"/>
    </row>
    <row r="204" spans="1:13" s="53" customFormat="1" x14ac:dyDescent="0.25">
      <c r="A204" s="227"/>
      <c r="B204" s="113"/>
      <c r="C204" s="114" t="s">
        <v>320</v>
      </c>
      <c r="D204" s="115">
        <v>26</v>
      </c>
      <c r="E204" s="116"/>
      <c r="F204" s="86"/>
      <c r="G204" s="87"/>
    </row>
    <row r="205" spans="1:13" s="53" customFormat="1" x14ac:dyDescent="0.25">
      <c r="A205" s="227"/>
      <c r="B205" s="122"/>
      <c r="C205" s="123" t="s">
        <v>321</v>
      </c>
      <c r="D205" s="124">
        <v>27</v>
      </c>
      <c r="E205" s="125"/>
      <c r="F205" s="76"/>
      <c r="G205" s="77"/>
    </row>
    <row r="206" spans="1:13" s="53" customFormat="1" x14ac:dyDescent="0.25">
      <c r="A206" s="227"/>
      <c r="B206" s="113"/>
      <c r="C206" s="114" t="s">
        <v>322</v>
      </c>
      <c r="D206" s="115">
        <v>12</v>
      </c>
      <c r="E206" s="116"/>
      <c r="F206" s="86"/>
      <c r="G206" s="87"/>
    </row>
    <row r="207" spans="1:13" s="53" customFormat="1" x14ac:dyDescent="0.25">
      <c r="A207" s="227"/>
      <c r="B207" s="122"/>
      <c r="C207" s="123" t="s">
        <v>323</v>
      </c>
      <c r="D207" s="124">
        <v>23</v>
      </c>
      <c r="E207" s="125"/>
      <c r="F207" s="76"/>
      <c r="G207" s="77"/>
    </row>
    <row r="208" spans="1:13" s="53" customFormat="1" x14ac:dyDescent="0.25">
      <c r="A208" s="227"/>
      <c r="B208" s="99"/>
      <c r="C208" s="101"/>
      <c r="D208" s="57"/>
      <c r="E208" s="183"/>
      <c r="F208" s="184"/>
      <c r="G208" s="185"/>
      <c r="H208" s="72"/>
      <c r="I208" s="72"/>
      <c r="J208" s="72"/>
      <c r="K208" s="72"/>
      <c r="L208" s="72"/>
      <c r="M208" s="72"/>
    </row>
    <row r="209" spans="1:13" s="53" customFormat="1" x14ac:dyDescent="0.25">
      <c r="A209" s="227"/>
      <c r="B209" s="102">
        <v>31</v>
      </c>
      <c r="C209" s="103" t="s">
        <v>45</v>
      </c>
      <c r="D209" s="42"/>
      <c r="E209" s="36"/>
      <c r="F209" s="27"/>
      <c r="G209" s="28"/>
      <c r="H209" s="72"/>
      <c r="I209" s="72"/>
      <c r="J209" s="72"/>
      <c r="K209" s="72"/>
      <c r="L209" s="72"/>
      <c r="M209" s="72"/>
    </row>
    <row r="210" spans="1:13" x14ac:dyDescent="0.25">
      <c r="A210" s="227"/>
      <c r="B210" s="122"/>
      <c r="C210" s="123" t="s">
        <v>185</v>
      </c>
      <c r="D210" s="124">
        <v>32</v>
      </c>
      <c r="E210" s="125"/>
      <c r="F210" s="76"/>
      <c r="G210" s="77"/>
    </row>
    <row r="211" spans="1:13" s="53" customFormat="1" x14ac:dyDescent="0.25">
      <c r="A211" s="227"/>
      <c r="B211" s="113"/>
      <c r="C211" s="114" t="s">
        <v>219</v>
      </c>
      <c r="D211" s="115">
        <v>28</v>
      </c>
      <c r="E211" s="116"/>
      <c r="F211" s="86"/>
      <c r="G211" s="87"/>
    </row>
    <row r="212" spans="1:13" s="53" customFormat="1" x14ac:dyDescent="0.25">
      <c r="A212" s="227"/>
      <c r="B212" s="122"/>
      <c r="C212" s="123" t="s">
        <v>251</v>
      </c>
      <c r="D212" s="124">
        <v>22</v>
      </c>
      <c r="E212" s="125"/>
      <c r="F212" s="76"/>
      <c r="G212" s="77"/>
    </row>
    <row r="213" spans="1:13" s="53" customFormat="1" x14ac:dyDescent="0.25">
      <c r="A213" s="227"/>
      <c r="B213" s="113"/>
      <c r="C213" s="114" t="s">
        <v>278</v>
      </c>
      <c r="D213" s="115">
        <v>24</v>
      </c>
      <c r="E213" s="116"/>
      <c r="F213" s="86"/>
      <c r="G213" s="87"/>
    </row>
    <row r="214" spans="1:13" s="53" customFormat="1" x14ac:dyDescent="0.25">
      <c r="A214" s="227"/>
      <c r="B214" s="122"/>
      <c r="C214" s="123" t="s">
        <v>294</v>
      </c>
      <c r="D214" s="124">
        <v>21</v>
      </c>
      <c r="E214" s="125"/>
      <c r="F214" s="76"/>
      <c r="G214" s="77"/>
    </row>
    <row r="215" spans="1:13" s="53" customFormat="1" x14ac:dyDescent="0.25">
      <c r="A215" s="227"/>
      <c r="B215" s="113"/>
      <c r="C215" s="114" t="s">
        <v>304</v>
      </c>
      <c r="D215" s="115">
        <v>27</v>
      </c>
      <c r="E215" s="116"/>
      <c r="F215" s="86"/>
      <c r="G215" s="87"/>
    </row>
    <row r="216" spans="1:13" s="53" customFormat="1" x14ac:dyDescent="0.25">
      <c r="A216" s="227"/>
      <c r="B216" s="122"/>
      <c r="C216" s="123" t="s">
        <v>311</v>
      </c>
      <c r="D216" s="124">
        <v>19</v>
      </c>
      <c r="E216" s="125"/>
      <c r="F216" s="76"/>
      <c r="G216" s="77"/>
    </row>
    <row r="217" spans="1:13" s="53" customFormat="1" x14ac:dyDescent="0.25">
      <c r="A217" s="227"/>
      <c r="B217" s="99"/>
      <c r="C217" s="101"/>
      <c r="D217" s="57"/>
      <c r="E217" s="183"/>
      <c r="F217" s="184"/>
      <c r="G217" s="185"/>
    </row>
    <row r="218" spans="1:13" s="53" customFormat="1" x14ac:dyDescent="0.25">
      <c r="A218" s="227"/>
      <c r="B218" s="102">
        <v>32</v>
      </c>
      <c r="C218" s="103" t="s">
        <v>56</v>
      </c>
      <c r="D218" s="60"/>
      <c r="E218" s="65"/>
      <c r="F218" s="66"/>
      <c r="G218" s="67"/>
    </row>
    <row r="219" spans="1:13" s="53" customFormat="1" x14ac:dyDescent="0.25">
      <c r="A219" s="227"/>
      <c r="B219" s="122"/>
      <c r="C219" s="123" t="s">
        <v>186</v>
      </c>
      <c r="D219" s="124">
        <v>30</v>
      </c>
      <c r="E219" s="125"/>
      <c r="F219" s="76"/>
      <c r="G219" s="127"/>
    </row>
    <row r="220" spans="1:13" s="53" customFormat="1" x14ac:dyDescent="0.25">
      <c r="A220" s="227"/>
      <c r="B220" s="113"/>
      <c r="C220" s="114" t="s">
        <v>220</v>
      </c>
      <c r="D220" s="115">
        <v>27</v>
      </c>
      <c r="E220" s="116"/>
      <c r="F220" s="86"/>
      <c r="G220" s="118"/>
    </row>
    <row r="221" spans="1:13" s="53" customFormat="1" x14ac:dyDescent="0.25">
      <c r="A221" s="227"/>
      <c r="B221" s="122"/>
      <c r="C221" s="123" t="s">
        <v>252</v>
      </c>
      <c r="D221" s="124">
        <v>17</v>
      </c>
      <c r="E221" s="125"/>
      <c r="F221" s="76"/>
      <c r="G221" s="127"/>
    </row>
    <row r="222" spans="1:13" s="53" customFormat="1" x14ac:dyDescent="0.25">
      <c r="A222" s="227"/>
      <c r="B222" s="56"/>
      <c r="C222" s="55"/>
      <c r="D222" s="57"/>
      <c r="E222" s="174"/>
      <c r="F222" s="175"/>
      <c r="G222" s="176"/>
    </row>
    <row r="223" spans="1:13" s="53" customFormat="1" x14ac:dyDescent="0.25">
      <c r="A223" s="227"/>
      <c r="B223" s="181"/>
      <c r="C223" s="91" t="s">
        <v>121</v>
      </c>
      <c r="D223" s="92">
        <f>SUM(D190:D221)</f>
        <v>584</v>
      </c>
      <c r="E223" s="93"/>
      <c r="F223" s="92" t="s">
        <v>122</v>
      </c>
      <c r="G223" s="94">
        <f>COUNT(D190:D222)</f>
        <v>24</v>
      </c>
    </row>
    <row r="224" spans="1:13" s="53" customFormat="1" ht="15.75" thickBot="1" x14ac:dyDescent="0.3">
      <c r="A224" s="228"/>
      <c r="B224" s="182"/>
      <c r="C224" s="95" t="s">
        <v>123</v>
      </c>
      <c r="D224" s="96">
        <f>D223/60</f>
        <v>9.7333333333333325</v>
      </c>
      <c r="E224" s="97"/>
      <c r="F224" s="97"/>
      <c r="G224" s="98"/>
    </row>
    <row r="225" spans="1:7" x14ac:dyDescent="0.25">
      <c r="A225" s="187"/>
      <c r="B225" s="72"/>
      <c r="C225" s="72"/>
      <c r="D225" s="72"/>
      <c r="E225" s="72"/>
      <c r="F225" s="72"/>
      <c r="G225" s="72"/>
    </row>
    <row r="226" spans="1:7" s="53" customFormat="1" x14ac:dyDescent="0.25">
      <c r="A226" s="187"/>
      <c r="B226" s="72"/>
      <c r="C226" s="72"/>
      <c r="D226" s="72"/>
      <c r="E226" s="72"/>
      <c r="F226" s="72"/>
      <c r="G226" s="72"/>
    </row>
    <row r="227" spans="1:7" s="53" customFormat="1" x14ac:dyDescent="0.25">
      <c r="A227" s="229" t="s">
        <v>70</v>
      </c>
      <c r="B227" s="102">
        <v>33</v>
      </c>
      <c r="C227" s="103" t="s">
        <v>141</v>
      </c>
      <c r="D227" s="60"/>
      <c r="E227" s="61"/>
      <c r="F227" s="58"/>
      <c r="G227" s="59"/>
    </row>
    <row r="228" spans="1:7" s="53" customFormat="1" x14ac:dyDescent="0.25">
      <c r="A228" s="227"/>
      <c r="B228" s="122"/>
      <c r="C228" s="123" t="s">
        <v>187</v>
      </c>
      <c r="D228" s="124">
        <v>41</v>
      </c>
      <c r="E228" s="125"/>
      <c r="F228" s="76"/>
      <c r="G228" s="77"/>
    </row>
    <row r="229" spans="1:7" s="53" customFormat="1" x14ac:dyDescent="0.25">
      <c r="A229" s="227"/>
      <c r="B229" s="113"/>
      <c r="C229" s="114" t="s">
        <v>221</v>
      </c>
      <c r="D229" s="115">
        <v>39</v>
      </c>
      <c r="E229" s="116"/>
      <c r="F229" s="86"/>
      <c r="G229" s="87"/>
    </row>
    <row r="230" spans="1:7" ht="14.1" customHeight="1" x14ac:dyDescent="0.25">
      <c r="A230" s="227"/>
      <c r="B230" s="122"/>
      <c r="C230" s="123" t="s">
        <v>253</v>
      </c>
      <c r="D230" s="124">
        <v>17</v>
      </c>
      <c r="E230" s="125"/>
      <c r="F230" s="76"/>
      <c r="G230" s="77"/>
    </row>
    <row r="231" spans="1:7" ht="15" customHeight="1" x14ac:dyDescent="0.25">
      <c r="A231" s="227"/>
      <c r="B231" s="113"/>
      <c r="C231" s="114" t="s">
        <v>279</v>
      </c>
      <c r="D231" s="115">
        <v>21</v>
      </c>
      <c r="E231" s="116"/>
      <c r="F231" s="86"/>
      <c r="G231" s="87"/>
    </row>
    <row r="232" spans="1:7" s="53" customFormat="1" ht="15" customHeight="1" x14ac:dyDescent="0.25">
      <c r="A232" s="227"/>
      <c r="B232" s="122"/>
      <c r="C232" s="123" t="s">
        <v>295</v>
      </c>
      <c r="D232" s="124">
        <v>21</v>
      </c>
      <c r="E232" s="125"/>
      <c r="F232" s="76"/>
      <c r="G232" s="77"/>
    </row>
    <row r="233" spans="1:7" s="53" customFormat="1" ht="15" customHeight="1" x14ac:dyDescent="0.25">
      <c r="A233" s="227"/>
      <c r="B233" s="113"/>
      <c r="C233" s="114" t="s">
        <v>305</v>
      </c>
      <c r="D233" s="115">
        <v>23</v>
      </c>
      <c r="E233" s="116"/>
      <c r="F233" s="86"/>
      <c r="G233" s="87"/>
    </row>
    <row r="234" spans="1:7" s="53" customFormat="1" ht="15" customHeight="1" x14ac:dyDescent="0.25">
      <c r="A234" s="227"/>
      <c r="B234" s="99"/>
      <c r="C234" s="101"/>
      <c r="D234" s="37"/>
      <c r="E234" s="174"/>
      <c r="F234" s="175"/>
      <c r="G234" s="176"/>
    </row>
    <row r="235" spans="1:7" s="53" customFormat="1" ht="15" customHeight="1" x14ac:dyDescent="0.25">
      <c r="A235" s="227"/>
      <c r="B235" s="102">
        <v>34</v>
      </c>
      <c r="C235" s="103" t="s">
        <v>142</v>
      </c>
      <c r="D235" s="35"/>
      <c r="E235" s="36"/>
      <c r="F235" s="27"/>
      <c r="G235" s="28"/>
    </row>
    <row r="236" spans="1:7" x14ac:dyDescent="0.25">
      <c r="A236" s="227"/>
      <c r="B236" s="122"/>
      <c r="C236" s="123" t="s">
        <v>187</v>
      </c>
      <c r="D236" s="124">
        <v>33</v>
      </c>
      <c r="E236" s="125"/>
      <c r="F236" s="76"/>
      <c r="G236" s="77"/>
    </row>
    <row r="237" spans="1:7" x14ac:dyDescent="0.25">
      <c r="A237" s="227"/>
      <c r="B237" s="113"/>
      <c r="C237" s="114" t="s">
        <v>221</v>
      </c>
      <c r="D237" s="115">
        <v>27</v>
      </c>
      <c r="E237" s="116"/>
      <c r="F237" s="86"/>
      <c r="G237" s="87"/>
    </row>
    <row r="238" spans="1:7" s="53" customFormat="1" x14ac:dyDescent="0.25">
      <c r="A238" s="227"/>
      <c r="B238" s="122"/>
      <c r="C238" s="123" t="s">
        <v>253</v>
      </c>
      <c r="D238" s="124">
        <v>11</v>
      </c>
      <c r="E238" s="125"/>
      <c r="F238" s="76"/>
      <c r="G238" s="77"/>
    </row>
    <row r="239" spans="1:7" x14ac:dyDescent="0.25">
      <c r="A239" s="227"/>
      <c r="B239" s="113"/>
      <c r="C239" s="114" t="s">
        <v>279</v>
      </c>
      <c r="D239" s="115">
        <v>25</v>
      </c>
      <c r="E239" s="116"/>
      <c r="F239" s="86"/>
      <c r="G239" s="87"/>
    </row>
    <row r="240" spans="1:7" x14ac:dyDescent="0.25">
      <c r="A240" s="227"/>
      <c r="B240" s="122"/>
      <c r="C240" s="123" t="s">
        <v>295</v>
      </c>
      <c r="D240" s="124">
        <v>20</v>
      </c>
      <c r="E240" s="125"/>
      <c r="F240" s="76"/>
      <c r="G240" s="77"/>
    </row>
    <row r="241" spans="1:30" s="53" customFormat="1" x14ac:dyDescent="0.25">
      <c r="A241" s="227"/>
      <c r="B241" s="113"/>
      <c r="C241" s="114" t="s">
        <v>305</v>
      </c>
      <c r="D241" s="115">
        <v>11</v>
      </c>
      <c r="E241" s="116"/>
      <c r="F241" s="86"/>
      <c r="G241" s="87"/>
      <c r="H241" s="72"/>
      <c r="I241" s="72"/>
      <c r="J241" s="72"/>
      <c r="K241" s="72"/>
      <c r="L241" s="72"/>
      <c r="M241" s="72"/>
      <c r="Q241" s="138"/>
      <c r="R241" s="139"/>
      <c r="S241" s="140"/>
      <c r="T241" s="141"/>
      <c r="U241" s="142"/>
      <c r="V241" s="143"/>
    </row>
    <row r="242" spans="1:30" s="14" customFormat="1" x14ac:dyDescent="0.25">
      <c r="A242" s="227"/>
      <c r="B242" s="122"/>
      <c r="C242" s="123" t="s">
        <v>312</v>
      </c>
      <c r="D242" s="124">
        <v>29</v>
      </c>
      <c r="E242" s="125"/>
      <c r="F242" s="76"/>
      <c r="G242" s="77"/>
      <c r="H242" s="72"/>
      <c r="I242" s="72"/>
      <c r="J242" s="72"/>
      <c r="K242" s="72"/>
      <c r="L242" s="72"/>
      <c r="M242" s="72"/>
      <c r="Q242" s="144"/>
      <c r="R242" s="137"/>
      <c r="S242" s="140"/>
      <c r="T242" s="145"/>
      <c r="U242" s="146"/>
      <c r="V242" s="143"/>
      <c r="Y242" s="138"/>
      <c r="Z242" s="139"/>
      <c r="AA242" s="140"/>
      <c r="AB242" s="141"/>
      <c r="AC242" s="142"/>
      <c r="AD242" s="143"/>
    </row>
    <row r="243" spans="1:30" s="14" customFormat="1" ht="14.45" customHeight="1" x14ac:dyDescent="0.25">
      <c r="A243" s="227"/>
      <c r="B243" s="113"/>
      <c r="C243" s="114" t="s">
        <v>315</v>
      </c>
      <c r="D243" s="115">
        <v>26</v>
      </c>
      <c r="E243" s="116"/>
      <c r="F243" s="86"/>
      <c r="G243" s="87"/>
      <c r="Q243" s="144"/>
      <c r="R243" s="137"/>
      <c r="S243" s="140"/>
      <c r="T243" s="145"/>
      <c r="U243" s="146"/>
      <c r="V243" s="143"/>
      <c r="Y243" s="144"/>
      <c r="Z243" s="137"/>
      <c r="AA243" s="140"/>
      <c r="AB243" s="145"/>
      <c r="AC243" s="146"/>
      <c r="AD243" s="143"/>
    </row>
    <row r="244" spans="1:30" s="14" customFormat="1" x14ac:dyDescent="0.25">
      <c r="A244" s="227"/>
      <c r="B244" s="122"/>
      <c r="C244" s="123" t="s">
        <v>317</v>
      </c>
      <c r="D244" s="124">
        <v>19</v>
      </c>
      <c r="E244" s="125"/>
      <c r="F244" s="76"/>
      <c r="G244" s="77"/>
      <c r="Q244" s="144"/>
      <c r="R244" s="137"/>
      <c r="S244" s="140"/>
      <c r="T244" s="145"/>
      <c r="U244" s="146"/>
      <c r="V244" s="143"/>
      <c r="Y244" s="144"/>
      <c r="Z244" s="137"/>
      <c r="AA244" s="140"/>
      <c r="AB244" s="145"/>
      <c r="AC244" s="146"/>
      <c r="AD244" s="143"/>
    </row>
    <row r="245" spans="1:30" s="14" customFormat="1" x14ac:dyDescent="0.25">
      <c r="A245" s="227"/>
      <c r="B245" s="99"/>
      <c r="C245" s="101"/>
      <c r="D245" s="37"/>
      <c r="E245" s="174"/>
      <c r="F245" s="175"/>
      <c r="G245" s="176"/>
      <c r="Q245" s="144"/>
      <c r="R245" s="137"/>
      <c r="S245" s="140"/>
      <c r="T245" s="145"/>
      <c r="U245" s="146"/>
      <c r="V245" s="143"/>
      <c r="Y245" s="144"/>
      <c r="Z245" s="137"/>
      <c r="AA245" s="140"/>
      <c r="AB245" s="145"/>
      <c r="AC245" s="146"/>
      <c r="AD245" s="143"/>
    </row>
    <row r="246" spans="1:30" s="14" customFormat="1" x14ac:dyDescent="0.25">
      <c r="A246" s="227"/>
      <c r="B246" s="181"/>
      <c r="C246" s="91" t="s">
        <v>121</v>
      </c>
      <c r="D246" s="92">
        <f>SUM(D228:D244)</f>
        <v>363</v>
      </c>
      <c r="E246" s="93"/>
      <c r="F246" s="92" t="s">
        <v>122</v>
      </c>
      <c r="G246" s="94">
        <f>COUNT(D228:D245)</f>
        <v>15</v>
      </c>
      <c r="Q246" s="144"/>
      <c r="R246" s="137"/>
      <c r="S246" s="140"/>
      <c r="T246" s="145"/>
      <c r="U246" s="146"/>
      <c r="V246" s="143"/>
      <c r="Y246" s="144"/>
      <c r="Z246" s="137"/>
      <c r="AA246" s="140"/>
      <c r="AB246" s="145"/>
      <c r="AC246" s="146"/>
      <c r="AD246" s="143"/>
    </row>
    <row r="247" spans="1:30" s="14" customFormat="1" ht="15.75" thickBot="1" x14ac:dyDescent="0.3">
      <c r="A247" s="228"/>
      <c r="B247" s="182"/>
      <c r="C247" s="95" t="s">
        <v>123</v>
      </c>
      <c r="D247" s="96">
        <f>D246/60</f>
        <v>6.05</v>
      </c>
      <c r="E247" s="97"/>
      <c r="F247" s="97"/>
      <c r="G247" s="98"/>
      <c r="Q247" s="144"/>
      <c r="R247" s="137"/>
      <c r="S247" s="140"/>
      <c r="T247" s="145"/>
      <c r="U247" s="146"/>
      <c r="V247" s="143"/>
      <c r="Y247" s="144"/>
      <c r="Z247" s="137"/>
      <c r="AA247" s="140"/>
      <c r="AB247" s="145"/>
      <c r="AC247" s="146"/>
      <c r="AD247" s="143"/>
    </row>
    <row r="248" spans="1:30" s="14" customFormat="1" x14ac:dyDescent="0.25">
      <c r="A248" s="187"/>
      <c r="B248" s="72"/>
      <c r="C248" s="72"/>
      <c r="D248" s="72"/>
      <c r="E248" s="72"/>
      <c r="F248" s="72"/>
      <c r="G248" s="72"/>
      <c r="Q248" s="144"/>
      <c r="R248" s="137"/>
      <c r="S248" s="140"/>
      <c r="T248" s="145"/>
      <c r="U248" s="146"/>
      <c r="V248" s="143"/>
      <c r="Y248" s="144"/>
      <c r="Z248" s="137"/>
      <c r="AA248" s="140"/>
      <c r="AB248" s="145"/>
      <c r="AC248" s="146"/>
      <c r="AD248" s="143"/>
    </row>
    <row r="249" spans="1:30" s="14" customFormat="1" ht="17.100000000000001" customHeight="1" x14ac:dyDescent="0.25">
      <c r="A249" s="229" t="s">
        <v>68</v>
      </c>
      <c r="B249" s="102">
        <v>35</v>
      </c>
      <c r="C249" s="103" t="s">
        <v>40</v>
      </c>
      <c r="D249" s="60"/>
      <c r="E249" s="61"/>
      <c r="F249" s="58"/>
      <c r="G249" s="59"/>
      <c r="Q249" s="144"/>
      <c r="R249" s="137"/>
      <c r="S249" s="140"/>
      <c r="T249" s="145"/>
      <c r="U249" s="146"/>
      <c r="V249" s="143"/>
      <c r="Y249" s="144"/>
      <c r="Z249" s="137"/>
      <c r="AA249" s="140"/>
      <c r="AB249" s="145"/>
      <c r="AC249" s="146"/>
      <c r="AD249" s="143"/>
    </row>
    <row r="250" spans="1:30" s="14" customFormat="1" ht="17.100000000000001" customHeight="1" x14ac:dyDescent="0.25">
      <c r="A250" s="227"/>
      <c r="B250" s="122"/>
      <c r="C250" s="123" t="s">
        <v>188</v>
      </c>
      <c r="D250" s="124">
        <v>37</v>
      </c>
      <c r="E250" s="125"/>
      <c r="F250" s="76"/>
      <c r="G250" s="77"/>
      <c r="Q250" s="143"/>
      <c r="R250" s="147"/>
      <c r="S250" s="140"/>
      <c r="T250" s="148"/>
      <c r="U250" s="149"/>
      <c r="V250" s="150"/>
      <c r="Y250" s="144"/>
      <c r="Z250" s="137"/>
      <c r="AA250" s="140"/>
      <c r="AB250" s="145"/>
      <c r="AC250" s="146"/>
      <c r="AD250" s="143"/>
    </row>
    <row r="251" spans="1:30" s="14" customFormat="1" ht="17.100000000000001" customHeight="1" x14ac:dyDescent="0.25">
      <c r="A251" s="227"/>
      <c r="B251" s="113"/>
      <c r="C251" s="114" t="s">
        <v>222</v>
      </c>
      <c r="D251" s="115">
        <v>35</v>
      </c>
      <c r="E251" s="116"/>
      <c r="F251" s="86"/>
      <c r="G251" s="87"/>
      <c r="Q251" s="143"/>
      <c r="R251" s="147"/>
      <c r="S251" s="140"/>
      <c r="T251" s="148"/>
      <c r="U251" s="149"/>
      <c r="V251" s="150"/>
      <c r="Y251" s="144"/>
      <c r="Z251" s="137"/>
      <c r="AA251" s="140"/>
      <c r="AB251" s="145"/>
      <c r="AC251" s="146"/>
      <c r="AD251" s="143"/>
    </row>
    <row r="252" spans="1:30" s="14" customFormat="1" ht="17.100000000000001" customHeight="1" x14ac:dyDescent="0.25">
      <c r="A252" s="227"/>
      <c r="B252" s="122"/>
      <c r="C252" s="123" t="s">
        <v>254</v>
      </c>
      <c r="D252" s="124">
        <v>23</v>
      </c>
      <c r="E252" s="125"/>
      <c r="F252" s="76"/>
      <c r="G252" s="77"/>
      <c r="Y252" s="144"/>
      <c r="Z252" s="137"/>
      <c r="AA252" s="140"/>
      <c r="AB252" s="145"/>
      <c r="AC252" s="146"/>
      <c r="AD252" s="143"/>
    </row>
    <row r="253" spans="1:30" s="14" customFormat="1" ht="17.100000000000001" customHeight="1" x14ac:dyDescent="0.25">
      <c r="A253" s="227"/>
      <c r="B253" s="122"/>
      <c r="C253" s="114" t="s">
        <v>280</v>
      </c>
      <c r="D253" s="115">
        <v>30</v>
      </c>
      <c r="E253" s="116"/>
      <c r="F253" s="86"/>
      <c r="G253" s="87"/>
      <c r="Y253" s="144"/>
      <c r="Z253" s="137"/>
      <c r="AA253" s="140"/>
      <c r="AB253" s="145"/>
      <c r="AC253" s="146"/>
      <c r="AD253" s="143"/>
    </row>
    <row r="254" spans="1:30" s="14" customFormat="1" ht="17.100000000000001" customHeight="1" x14ac:dyDescent="0.25">
      <c r="A254" s="227"/>
      <c r="B254" s="122"/>
      <c r="C254" s="123" t="s">
        <v>366</v>
      </c>
      <c r="D254" s="124">
        <v>19</v>
      </c>
      <c r="E254" s="125"/>
      <c r="F254" s="76"/>
      <c r="G254" s="77"/>
      <c r="Y254" s="144"/>
      <c r="Z254" s="137"/>
      <c r="AA254" s="140"/>
      <c r="AB254" s="145"/>
      <c r="AC254" s="146"/>
      <c r="AD254" s="143"/>
    </row>
    <row r="255" spans="1:30" s="14" customFormat="1" ht="17.100000000000001" customHeight="1" x14ac:dyDescent="0.25">
      <c r="A255" s="227"/>
      <c r="B255" s="122"/>
      <c r="C255" s="114" t="s">
        <v>367</v>
      </c>
      <c r="D255" s="115">
        <v>26</v>
      </c>
      <c r="E255" s="116"/>
      <c r="F255" s="86"/>
      <c r="G255" s="87"/>
      <c r="Y255" s="144"/>
      <c r="Z255" s="137"/>
      <c r="AA255" s="140"/>
      <c r="AB255" s="145"/>
      <c r="AC255" s="146"/>
      <c r="AD255" s="143"/>
    </row>
    <row r="256" spans="1:30" s="14" customFormat="1" ht="17.100000000000001" customHeight="1" x14ac:dyDescent="0.25">
      <c r="A256" s="227"/>
      <c r="B256" s="122"/>
      <c r="C256" s="123" t="s">
        <v>368</v>
      </c>
      <c r="D256" s="124">
        <v>32</v>
      </c>
      <c r="E256" s="125"/>
      <c r="F256" s="76"/>
      <c r="G256" s="77"/>
      <c r="Y256" s="144"/>
      <c r="Z256" s="137"/>
      <c r="AA256" s="140"/>
      <c r="AB256" s="145"/>
      <c r="AC256" s="146"/>
      <c r="AD256" s="143"/>
    </row>
    <row r="257" spans="1:30" s="14" customFormat="1" ht="17.100000000000001" customHeight="1" x14ac:dyDescent="0.25">
      <c r="A257" s="227"/>
      <c r="B257" s="113"/>
      <c r="C257" s="114" t="s">
        <v>369</v>
      </c>
      <c r="D257" s="115">
        <v>12</v>
      </c>
      <c r="E257" s="116"/>
      <c r="F257" s="86"/>
      <c r="G257" s="87"/>
      <c r="Y257" s="144"/>
      <c r="Z257" s="137"/>
      <c r="AA257" s="140"/>
      <c r="AB257" s="145"/>
      <c r="AC257" s="146"/>
      <c r="AD257" s="143"/>
    </row>
    <row r="258" spans="1:30" s="14" customFormat="1" ht="14.1" customHeight="1" x14ac:dyDescent="0.25">
      <c r="A258" s="227"/>
      <c r="B258" s="56"/>
      <c r="C258" s="55"/>
      <c r="D258" s="57"/>
      <c r="E258" s="174"/>
      <c r="F258" s="175"/>
      <c r="G258" s="176"/>
      <c r="Y258" s="144"/>
      <c r="Z258" s="137"/>
      <c r="AA258" s="140"/>
      <c r="AB258" s="145"/>
      <c r="AC258" s="146"/>
      <c r="AD258" s="143"/>
    </row>
    <row r="259" spans="1:30" s="14" customFormat="1" x14ac:dyDescent="0.25">
      <c r="A259" s="227"/>
      <c r="B259" s="102">
        <v>36</v>
      </c>
      <c r="C259" s="103" t="s">
        <v>42</v>
      </c>
      <c r="D259" s="35"/>
      <c r="E259" s="36"/>
      <c r="F259" s="27"/>
      <c r="G259" s="28"/>
    </row>
    <row r="260" spans="1:30" s="14" customFormat="1" x14ac:dyDescent="0.25">
      <c r="A260" s="227"/>
      <c r="B260" s="122"/>
      <c r="C260" s="123" t="s">
        <v>189</v>
      </c>
      <c r="D260" s="124">
        <v>21</v>
      </c>
      <c r="E260" s="125"/>
      <c r="F260" s="76"/>
      <c r="G260" s="77"/>
    </row>
    <row r="261" spans="1:30" s="14" customFormat="1" x14ac:dyDescent="0.25">
      <c r="A261" s="227"/>
      <c r="B261" s="113"/>
      <c r="C261" s="114" t="s">
        <v>223</v>
      </c>
      <c r="D261" s="115">
        <v>14</v>
      </c>
      <c r="E261" s="116"/>
      <c r="F261" s="86"/>
      <c r="G261" s="87"/>
    </row>
    <row r="262" spans="1:30" s="14" customFormat="1" x14ac:dyDescent="0.25">
      <c r="A262" s="227"/>
      <c r="B262" s="122"/>
      <c r="C262" s="123" t="s">
        <v>255</v>
      </c>
      <c r="D262" s="124">
        <v>24</v>
      </c>
      <c r="E262" s="125"/>
      <c r="F262" s="76"/>
      <c r="G262" s="77"/>
      <c r="R262"/>
      <c r="S262"/>
      <c r="T262"/>
      <c r="U262"/>
      <c r="V262"/>
    </row>
    <row r="263" spans="1:30" s="14" customFormat="1" x14ac:dyDescent="0.25">
      <c r="A263" s="227"/>
      <c r="B263" s="113"/>
      <c r="C263" s="114" t="s">
        <v>281</v>
      </c>
      <c r="D263" s="115">
        <v>30</v>
      </c>
      <c r="E263" s="116"/>
      <c r="F263" s="86"/>
      <c r="G263" s="87"/>
      <c r="R263" s="53"/>
      <c r="S263" s="53"/>
      <c r="T263" s="53"/>
      <c r="U263" s="53"/>
      <c r="V263" s="53"/>
    </row>
    <row r="264" spans="1:30" s="14" customFormat="1" x14ac:dyDescent="0.25">
      <c r="A264" s="227"/>
      <c r="B264" s="122"/>
      <c r="C264" s="123" t="s">
        <v>296</v>
      </c>
      <c r="D264" s="124">
        <v>11</v>
      </c>
      <c r="E264" s="125"/>
      <c r="F264" s="76"/>
      <c r="G264" s="77"/>
      <c r="Q264" s="53"/>
      <c r="R264" s="53"/>
      <c r="S264" s="53"/>
      <c r="T264" s="53"/>
      <c r="U264" s="53"/>
      <c r="V264" s="53"/>
    </row>
    <row r="265" spans="1:30" s="14" customFormat="1" x14ac:dyDescent="0.25">
      <c r="A265" s="227"/>
      <c r="B265" s="113"/>
      <c r="C265" s="114" t="s">
        <v>306</v>
      </c>
      <c r="D265" s="115">
        <v>17</v>
      </c>
      <c r="E265" s="116"/>
      <c r="F265" s="86"/>
      <c r="G265" s="87"/>
      <c r="R265" s="53"/>
      <c r="S265" s="53"/>
      <c r="T265" s="53"/>
      <c r="U265" s="53"/>
      <c r="V265" s="53"/>
    </row>
    <row r="266" spans="1:30" s="14" customFormat="1" x14ac:dyDescent="0.25">
      <c r="A266" s="227"/>
      <c r="B266" s="99"/>
      <c r="C266" s="101"/>
      <c r="D266" s="37"/>
      <c r="E266" s="174"/>
      <c r="F266" s="175"/>
      <c r="G266" s="176"/>
      <c r="R266"/>
      <c r="S266"/>
      <c r="T266"/>
      <c r="U266"/>
      <c r="V266"/>
    </row>
    <row r="267" spans="1:30" s="14" customFormat="1" x14ac:dyDescent="0.25">
      <c r="A267" s="227"/>
      <c r="B267" s="102">
        <v>37</v>
      </c>
      <c r="C267" s="107" t="s">
        <v>324</v>
      </c>
      <c r="D267" s="35"/>
      <c r="E267" s="36"/>
      <c r="F267" s="27"/>
      <c r="G267" s="28"/>
      <c r="R267" s="53"/>
      <c r="S267" s="53"/>
      <c r="T267" s="53"/>
      <c r="U267" s="53"/>
      <c r="V267" s="53"/>
    </row>
    <row r="268" spans="1:30" s="14" customFormat="1" x14ac:dyDescent="0.25">
      <c r="A268" s="227"/>
      <c r="B268" s="122"/>
      <c r="C268" s="126" t="s">
        <v>190</v>
      </c>
      <c r="D268" s="124">
        <v>20</v>
      </c>
      <c r="E268" s="125"/>
      <c r="F268" s="76"/>
      <c r="G268" s="77"/>
      <c r="H268" s="72"/>
      <c r="I268" s="72"/>
      <c r="J268" s="72"/>
      <c r="K268" s="72"/>
      <c r="R268"/>
      <c r="S268"/>
      <c r="T268"/>
      <c r="U268"/>
      <c r="V268"/>
    </row>
    <row r="269" spans="1:30" s="14" customFormat="1" x14ac:dyDescent="0.25">
      <c r="A269" s="227"/>
      <c r="B269" s="113"/>
      <c r="C269" s="119" t="s">
        <v>224</v>
      </c>
      <c r="D269" s="115">
        <v>20</v>
      </c>
      <c r="E269" s="116"/>
      <c r="F269" s="86"/>
      <c r="G269" s="87"/>
      <c r="H269" s="72"/>
      <c r="I269" s="72"/>
      <c r="J269" s="72"/>
      <c r="K269" s="72"/>
      <c r="R269"/>
      <c r="S269"/>
      <c r="T269"/>
      <c r="U269"/>
      <c r="V269"/>
    </row>
    <row r="270" spans="1:30" ht="14.45" customHeight="1" x14ac:dyDescent="0.25">
      <c r="A270" s="227"/>
      <c r="B270" s="122"/>
      <c r="C270" s="126" t="s">
        <v>256</v>
      </c>
      <c r="D270" s="124">
        <v>21</v>
      </c>
      <c r="E270" s="125"/>
      <c r="F270" s="76"/>
      <c r="G270" s="77"/>
      <c r="H270" s="14"/>
    </row>
    <row r="271" spans="1:30" s="53" customFormat="1" x14ac:dyDescent="0.25">
      <c r="A271" s="227"/>
      <c r="B271" s="113"/>
      <c r="C271" s="119" t="s">
        <v>282</v>
      </c>
      <c r="D271" s="115">
        <v>29</v>
      </c>
      <c r="E271" s="116"/>
      <c r="F271" s="86"/>
      <c r="G271" s="87"/>
      <c r="H271" s="14"/>
    </row>
    <row r="272" spans="1:30" s="53" customFormat="1" x14ac:dyDescent="0.25">
      <c r="A272" s="227"/>
      <c r="B272" s="122"/>
      <c r="C272" s="126" t="s">
        <v>297</v>
      </c>
      <c r="D272" s="124">
        <v>15</v>
      </c>
      <c r="E272" s="125"/>
      <c r="F272" s="76"/>
      <c r="G272" s="77"/>
      <c r="H272" s="14"/>
    </row>
    <row r="273" spans="1:22" s="53" customFormat="1" x14ac:dyDescent="0.25">
      <c r="A273" s="227"/>
      <c r="B273" s="113"/>
      <c r="C273" s="119" t="s">
        <v>307</v>
      </c>
      <c r="D273" s="115">
        <v>20</v>
      </c>
      <c r="E273" s="116"/>
      <c r="F273" s="86"/>
      <c r="G273" s="87"/>
      <c r="H273" s="14"/>
    </row>
    <row r="274" spans="1:22" x14ac:dyDescent="0.25">
      <c r="A274" s="227"/>
      <c r="B274" s="99"/>
      <c r="C274" s="101"/>
      <c r="D274" s="37"/>
      <c r="E274" s="174"/>
      <c r="F274" s="175"/>
      <c r="G274" s="176"/>
      <c r="H274" s="14"/>
      <c r="Q274" s="53"/>
      <c r="R274" s="53"/>
      <c r="S274" s="53"/>
      <c r="T274" s="53"/>
      <c r="U274" s="53"/>
      <c r="V274" s="53"/>
    </row>
    <row r="275" spans="1:22" s="53" customFormat="1" x14ac:dyDescent="0.25">
      <c r="A275" s="227"/>
      <c r="B275" s="181"/>
      <c r="C275" s="91" t="s">
        <v>121</v>
      </c>
      <c r="D275" s="92">
        <f>SUM(D250:D273)</f>
        <v>456</v>
      </c>
      <c r="E275" s="93"/>
      <c r="F275" s="92" t="s">
        <v>122</v>
      </c>
      <c r="G275" s="94">
        <f>COUNT(D250:D274)</f>
        <v>20</v>
      </c>
      <c r="H275" s="14"/>
    </row>
    <row r="276" spans="1:22" s="53" customFormat="1" ht="15.75" thickBot="1" x14ac:dyDescent="0.3">
      <c r="A276" s="228"/>
      <c r="B276" s="182"/>
      <c r="C276" s="95" t="s">
        <v>123</v>
      </c>
      <c r="D276" s="96">
        <f>D275/60</f>
        <v>7.6</v>
      </c>
      <c r="E276" s="97"/>
      <c r="F276" s="97"/>
      <c r="G276" s="98"/>
      <c r="Q276"/>
      <c r="R276"/>
      <c r="S276"/>
      <c r="T276"/>
      <c r="U276"/>
      <c r="V276"/>
    </row>
    <row r="277" spans="1:22" s="53" customFormat="1" x14ac:dyDescent="0.25">
      <c r="A277" s="187"/>
      <c r="B277" s="72"/>
      <c r="C277" s="72"/>
      <c r="D277" s="72"/>
      <c r="E277" s="72"/>
      <c r="F277" s="72"/>
      <c r="G277" s="72"/>
      <c r="Q277"/>
      <c r="R277"/>
      <c r="S277"/>
      <c r="T277"/>
      <c r="U277"/>
      <c r="V277"/>
    </row>
    <row r="278" spans="1:22" s="53" customFormat="1" x14ac:dyDescent="0.25">
      <c r="A278" s="192"/>
      <c r="B278" s="102">
        <v>38</v>
      </c>
      <c r="C278" s="103" t="s">
        <v>325</v>
      </c>
      <c r="D278" s="35"/>
      <c r="E278" s="36"/>
      <c r="F278" s="27"/>
      <c r="G278" s="28"/>
      <c r="Q278"/>
      <c r="R278"/>
      <c r="S278"/>
      <c r="T278"/>
      <c r="U278"/>
      <c r="V278"/>
    </row>
    <row r="279" spans="1:22" s="53" customFormat="1" x14ac:dyDescent="0.25">
      <c r="A279" s="191"/>
      <c r="B279" s="122"/>
      <c r="C279" s="123" t="s">
        <v>326</v>
      </c>
      <c r="D279" s="124">
        <v>17</v>
      </c>
      <c r="E279" s="125"/>
      <c r="F279" s="76"/>
      <c r="G279" s="77"/>
    </row>
    <row r="280" spans="1:22" s="53" customFormat="1" x14ac:dyDescent="0.25">
      <c r="A280" s="191"/>
      <c r="B280" s="113"/>
      <c r="C280" s="114" t="s">
        <v>328</v>
      </c>
      <c r="D280" s="115">
        <v>39</v>
      </c>
      <c r="E280" s="116"/>
      <c r="F280" s="86"/>
      <c r="G280" s="87"/>
    </row>
    <row r="281" spans="1:22" s="53" customFormat="1" x14ac:dyDescent="0.25">
      <c r="A281" s="191"/>
      <c r="B281" s="122"/>
      <c r="C281" s="123" t="s">
        <v>327</v>
      </c>
      <c r="D281" s="124">
        <v>16</v>
      </c>
      <c r="E281" s="125"/>
      <c r="F281" s="76"/>
      <c r="G281" s="77"/>
    </row>
    <row r="282" spans="1:22" s="53" customFormat="1" x14ac:dyDescent="0.25">
      <c r="A282" s="191"/>
      <c r="B282" s="34"/>
      <c r="C282" s="26"/>
      <c r="D282" s="37"/>
      <c r="E282" s="174"/>
      <c r="F282" s="175"/>
      <c r="G282" s="176"/>
    </row>
    <row r="283" spans="1:22" s="53" customFormat="1" ht="15" customHeight="1" x14ac:dyDescent="0.25">
      <c r="A283" s="227" t="s">
        <v>133</v>
      </c>
      <c r="B283" s="102">
        <v>39</v>
      </c>
      <c r="C283" s="103" t="s">
        <v>329</v>
      </c>
      <c r="D283" s="35"/>
      <c r="E283" s="36"/>
      <c r="F283" s="27"/>
      <c r="G283" s="28"/>
      <c r="Q283"/>
      <c r="R283"/>
      <c r="S283"/>
      <c r="T283"/>
      <c r="U283"/>
      <c r="V283"/>
    </row>
    <row r="284" spans="1:22" s="53" customFormat="1" x14ac:dyDescent="0.25">
      <c r="A284" s="227"/>
      <c r="B284" s="122"/>
      <c r="C284" s="128" t="s">
        <v>330</v>
      </c>
      <c r="D284" s="124">
        <v>24</v>
      </c>
      <c r="E284" s="125"/>
      <c r="F284" s="76"/>
      <c r="G284" s="77"/>
    </row>
    <row r="285" spans="1:22" s="53" customFormat="1" x14ac:dyDescent="0.25">
      <c r="A285" s="227"/>
      <c r="B285" s="113"/>
      <c r="C285" s="120" t="s">
        <v>331</v>
      </c>
      <c r="D285" s="115">
        <v>25</v>
      </c>
      <c r="E285" s="116"/>
      <c r="F285" s="86"/>
      <c r="G285" s="87"/>
    </row>
    <row r="286" spans="1:22" s="53" customFormat="1" x14ac:dyDescent="0.25">
      <c r="A286" s="227"/>
      <c r="B286" s="122"/>
      <c r="C286" s="128" t="s">
        <v>332</v>
      </c>
      <c r="D286" s="124">
        <v>26</v>
      </c>
      <c r="E286" s="125"/>
      <c r="F286" s="76"/>
      <c r="G286" s="77"/>
    </row>
    <row r="287" spans="1:22" s="53" customFormat="1" x14ac:dyDescent="0.25">
      <c r="A287" s="227"/>
      <c r="B287" s="113"/>
      <c r="C287" s="120" t="s">
        <v>333</v>
      </c>
      <c r="D287" s="115">
        <v>17</v>
      </c>
      <c r="E287" s="116"/>
      <c r="F287" s="86"/>
      <c r="G287" s="87"/>
    </row>
    <row r="288" spans="1:22" x14ac:dyDescent="0.25">
      <c r="A288" s="227"/>
      <c r="B288" s="44"/>
      <c r="C288" s="45"/>
      <c r="D288" s="38"/>
      <c r="E288" s="183"/>
      <c r="F288" s="184"/>
      <c r="G288" s="185"/>
      <c r="H288" s="46"/>
      <c r="Q288" s="53"/>
      <c r="R288" s="53"/>
      <c r="S288" s="53"/>
      <c r="T288" s="53"/>
      <c r="U288" s="53"/>
      <c r="V288" s="53"/>
    </row>
    <row r="289" spans="1:22" x14ac:dyDescent="0.25">
      <c r="A289" s="227"/>
      <c r="B289" s="102">
        <v>40</v>
      </c>
      <c r="C289" s="103" t="s">
        <v>143</v>
      </c>
      <c r="D289" s="42"/>
      <c r="E289" s="43"/>
      <c r="F289" s="29"/>
      <c r="G289" s="30"/>
      <c r="H289" s="46"/>
    </row>
    <row r="290" spans="1:22" x14ac:dyDescent="0.25">
      <c r="A290" s="227"/>
      <c r="B290" s="79"/>
      <c r="C290" s="129" t="s">
        <v>191</v>
      </c>
      <c r="D290" s="124">
        <v>12</v>
      </c>
      <c r="E290" s="125"/>
      <c r="F290" s="76"/>
      <c r="G290" s="77"/>
      <c r="H290" s="46"/>
    </row>
    <row r="291" spans="1:22" x14ac:dyDescent="0.25">
      <c r="A291" s="227"/>
      <c r="B291" s="82"/>
      <c r="C291" s="121" t="s">
        <v>225</v>
      </c>
      <c r="D291" s="115">
        <v>35</v>
      </c>
      <c r="E291" s="116"/>
      <c r="F291" s="86"/>
      <c r="G291" s="87"/>
    </row>
    <row r="292" spans="1:22" s="53" customFormat="1" x14ac:dyDescent="0.25">
      <c r="A292" s="227"/>
      <c r="B292" s="79"/>
      <c r="C292" s="129" t="s">
        <v>257</v>
      </c>
      <c r="D292" s="124">
        <v>14</v>
      </c>
      <c r="E292" s="125"/>
      <c r="F292" s="76"/>
      <c r="G292" s="77"/>
      <c r="Q292"/>
      <c r="R292"/>
      <c r="S292"/>
      <c r="T292"/>
      <c r="U292"/>
      <c r="V292"/>
    </row>
    <row r="293" spans="1:22" s="53" customFormat="1" x14ac:dyDescent="0.25">
      <c r="A293" s="227"/>
      <c r="B293" s="82"/>
      <c r="C293" s="121" t="s">
        <v>283</v>
      </c>
      <c r="D293" s="115">
        <v>15</v>
      </c>
      <c r="E293" s="116"/>
      <c r="F293" s="86"/>
      <c r="G293" s="87"/>
    </row>
    <row r="294" spans="1:22" s="53" customFormat="1" x14ac:dyDescent="0.25">
      <c r="A294" s="227"/>
      <c r="B294" s="79"/>
      <c r="C294" s="129" t="s">
        <v>298</v>
      </c>
      <c r="D294" s="124">
        <v>28</v>
      </c>
      <c r="E294" s="125"/>
      <c r="F294" s="76"/>
      <c r="G294" s="77"/>
    </row>
    <row r="295" spans="1:22" s="53" customFormat="1" x14ac:dyDescent="0.25">
      <c r="A295" s="227"/>
      <c r="B295" s="82"/>
      <c r="C295" s="121" t="s">
        <v>308</v>
      </c>
      <c r="D295" s="115">
        <v>16</v>
      </c>
      <c r="E295" s="116"/>
      <c r="F295" s="86"/>
      <c r="G295" s="87"/>
    </row>
    <row r="296" spans="1:22" s="53" customFormat="1" x14ac:dyDescent="0.25">
      <c r="A296" s="227"/>
      <c r="B296" s="79"/>
      <c r="C296" s="129" t="s">
        <v>313</v>
      </c>
      <c r="D296" s="124">
        <v>36</v>
      </c>
      <c r="E296" s="125"/>
      <c r="F296" s="76"/>
      <c r="G296" s="77"/>
      <c r="Q296"/>
      <c r="R296"/>
      <c r="S296"/>
      <c r="T296"/>
      <c r="U296"/>
      <c r="V296"/>
    </row>
    <row r="297" spans="1:22" s="53" customFormat="1" x14ac:dyDescent="0.25">
      <c r="A297" s="227"/>
      <c r="B297" s="44"/>
      <c r="C297" s="45"/>
      <c r="D297" s="38"/>
      <c r="E297" s="183"/>
      <c r="F297" s="184"/>
      <c r="G297" s="185"/>
    </row>
    <row r="298" spans="1:22" s="53" customFormat="1" x14ac:dyDescent="0.25">
      <c r="A298" s="227"/>
      <c r="B298" s="102">
        <v>41</v>
      </c>
      <c r="C298" s="103" t="s">
        <v>143</v>
      </c>
      <c r="D298" s="42"/>
      <c r="E298" s="43"/>
      <c r="F298" s="29"/>
      <c r="G298" s="30"/>
    </row>
    <row r="299" spans="1:22" s="53" customFormat="1" x14ac:dyDescent="0.25">
      <c r="A299" s="227"/>
      <c r="B299" s="79"/>
      <c r="C299" s="129" t="s">
        <v>361</v>
      </c>
      <c r="D299" s="124">
        <v>33</v>
      </c>
      <c r="E299" s="125"/>
      <c r="F299" s="76"/>
      <c r="G299" s="77"/>
    </row>
    <row r="300" spans="1:22" s="53" customFormat="1" x14ac:dyDescent="0.25">
      <c r="A300" s="227"/>
      <c r="B300" s="82"/>
      <c r="C300" s="121" t="s">
        <v>362</v>
      </c>
      <c r="D300" s="115">
        <v>21</v>
      </c>
      <c r="E300" s="116"/>
      <c r="F300" s="86"/>
      <c r="G300" s="87"/>
    </row>
    <row r="301" spans="1:22" s="53" customFormat="1" x14ac:dyDescent="0.25">
      <c r="A301" s="227"/>
      <c r="B301" s="79"/>
      <c r="C301" s="129" t="s">
        <v>363</v>
      </c>
      <c r="D301" s="124">
        <v>23</v>
      </c>
      <c r="E301" s="125"/>
      <c r="F301" s="76"/>
      <c r="G301" s="77"/>
    </row>
    <row r="302" spans="1:22" s="53" customFormat="1" x14ac:dyDescent="0.25">
      <c r="A302" s="227"/>
      <c r="B302" s="82"/>
      <c r="C302" s="205" t="s">
        <v>370</v>
      </c>
      <c r="D302" s="115">
        <v>35</v>
      </c>
      <c r="E302" s="116"/>
      <c r="F302" s="86"/>
      <c r="G302" s="87"/>
    </row>
    <row r="303" spans="1:22" s="53" customFormat="1" x14ac:dyDescent="0.25">
      <c r="A303" s="227"/>
      <c r="B303" s="210"/>
      <c r="C303" s="213" t="s">
        <v>371</v>
      </c>
      <c r="D303" s="206">
        <v>20</v>
      </c>
      <c r="E303" s="207"/>
      <c r="F303" s="208"/>
      <c r="G303" s="209"/>
    </row>
    <row r="304" spans="1:22" x14ac:dyDescent="0.25">
      <c r="A304" s="230"/>
      <c r="B304" s="212"/>
      <c r="C304" s="45"/>
      <c r="D304" s="38"/>
      <c r="E304" s="183"/>
      <c r="F304" s="184"/>
      <c r="G304" s="185"/>
      <c r="H304" s="14"/>
    </row>
    <row r="305" spans="1:22" x14ac:dyDescent="0.25">
      <c r="A305" s="227"/>
      <c r="B305" s="211">
        <v>42</v>
      </c>
      <c r="C305" s="107" t="s">
        <v>140</v>
      </c>
      <c r="D305" s="60"/>
      <c r="E305" s="61"/>
      <c r="F305" s="58"/>
      <c r="G305" s="59"/>
      <c r="H305" s="14"/>
      <c r="Q305" s="53"/>
      <c r="R305" s="53"/>
      <c r="S305" s="53"/>
      <c r="T305" s="53"/>
      <c r="U305" s="53"/>
      <c r="V305" s="53"/>
    </row>
    <row r="306" spans="1:22" x14ac:dyDescent="0.25">
      <c r="A306" s="227"/>
      <c r="B306" s="79"/>
      <c r="C306" s="126" t="s">
        <v>192</v>
      </c>
      <c r="D306" s="124">
        <v>29</v>
      </c>
      <c r="E306" s="125"/>
      <c r="F306" s="76"/>
      <c r="G306" s="77"/>
      <c r="H306" s="14"/>
    </row>
    <row r="307" spans="1:22" x14ac:dyDescent="0.25">
      <c r="A307" s="227"/>
      <c r="B307" s="82"/>
      <c r="C307" s="119" t="s">
        <v>226</v>
      </c>
      <c r="D307" s="115">
        <v>27</v>
      </c>
      <c r="E307" s="116"/>
      <c r="F307" s="86"/>
      <c r="G307" s="87"/>
      <c r="H307" s="14"/>
      <c r="Q307" s="53"/>
      <c r="R307" s="53"/>
      <c r="S307" s="53"/>
      <c r="T307" s="53"/>
      <c r="U307" s="53"/>
      <c r="V307" s="53"/>
    </row>
    <row r="308" spans="1:22" s="53" customFormat="1" x14ac:dyDescent="0.25">
      <c r="A308" s="227"/>
      <c r="B308" s="79"/>
      <c r="C308" s="126" t="s">
        <v>258</v>
      </c>
      <c r="D308" s="124">
        <v>12</v>
      </c>
      <c r="E308" s="125"/>
      <c r="F308" s="76"/>
      <c r="G308" s="77"/>
      <c r="H308" s="14"/>
    </row>
    <row r="309" spans="1:22" s="53" customFormat="1" x14ac:dyDescent="0.25">
      <c r="A309" s="227"/>
      <c r="B309" s="82"/>
      <c r="C309" s="119" t="s">
        <v>284</v>
      </c>
      <c r="D309" s="115">
        <v>19</v>
      </c>
      <c r="E309" s="116"/>
      <c r="F309" s="86"/>
      <c r="G309" s="87"/>
      <c r="H309" s="14"/>
    </row>
    <row r="310" spans="1:22" s="53" customFormat="1" x14ac:dyDescent="0.25">
      <c r="A310" s="227"/>
      <c r="B310" s="44"/>
      <c r="C310" s="45"/>
      <c r="D310" s="38"/>
      <c r="E310" s="39"/>
      <c r="F310" s="40"/>
      <c r="G310" s="41"/>
      <c r="H310" s="14"/>
      <c r="Q310"/>
      <c r="R310"/>
      <c r="S310"/>
      <c r="T310"/>
      <c r="U310"/>
      <c r="V310"/>
    </row>
    <row r="311" spans="1:22" x14ac:dyDescent="0.25">
      <c r="A311" s="227"/>
      <c r="B311" s="102">
        <v>43</v>
      </c>
      <c r="C311" s="103" t="s">
        <v>139</v>
      </c>
      <c r="D311" s="60"/>
      <c r="E311" s="61"/>
      <c r="F311" s="58"/>
      <c r="G311" s="59"/>
      <c r="H311" s="14"/>
      <c r="Q311" s="53"/>
      <c r="R311" s="53"/>
      <c r="S311" s="53"/>
      <c r="T311" s="53"/>
      <c r="U311" s="53"/>
      <c r="V311" s="53"/>
    </row>
    <row r="312" spans="1:22" x14ac:dyDescent="0.25">
      <c r="A312" s="227"/>
      <c r="B312" s="122"/>
      <c r="C312" s="123" t="s">
        <v>193</v>
      </c>
      <c r="D312" s="124">
        <v>17</v>
      </c>
      <c r="E312" s="125"/>
      <c r="F312" s="76"/>
      <c r="G312" s="77"/>
      <c r="H312" s="14"/>
    </row>
    <row r="313" spans="1:22" s="53" customFormat="1" x14ac:dyDescent="0.25">
      <c r="A313" s="227"/>
      <c r="B313" s="113"/>
      <c r="C313" s="114" t="s">
        <v>227</v>
      </c>
      <c r="D313" s="115">
        <v>24</v>
      </c>
      <c r="E313" s="116"/>
      <c r="F313" s="86"/>
      <c r="G313" s="87"/>
      <c r="H313" s="14"/>
    </row>
    <row r="314" spans="1:22" x14ac:dyDescent="0.25">
      <c r="A314" s="227"/>
      <c r="B314" s="122"/>
      <c r="C314" s="123" t="s">
        <v>259</v>
      </c>
      <c r="D314" s="124">
        <v>16</v>
      </c>
      <c r="E314" s="125"/>
      <c r="F314" s="76"/>
      <c r="G314" s="77"/>
      <c r="H314" s="14"/>
      <c r="Q314" s="53"/>
      <c r="R314" s="53"/>
      <c r="S314" s="53"/>
      <c r="T314" s="53"/>
      <c r="U314" s="53"/>
      <c r="V314" s="53"/>
    </row>
    <row r="315" spans="1:22" s="53" customFormat="1" x14ac:dyDescent="0.25">
      <c r="A315" s="227"/>
      <c r="B315" s="113"/>
      <c r="C315" s="114" t="s">
        <v>285</v>
      </c>
      <c r="D315" s="115">
        <v>20</v>
      </c>
      <c r="E315" s="116"/>
      <c r="F315" s="86"/>
      <c r="G315" s="87"/>
      <c r="H315" s="14"/>
    </row>
    <row r="316" spans="1:22" s="53" customFormat="1" x14ac:dyDescent="0.25">
      <c r="A316" s="227"/>
      <c r="B316" s="122"/>
      <c r="C316" s="123" t="s">
        <v>299</v>
      </c>
      <c r="D316" s="124">
        <v>20</v>
      </c>
      <c r="E316" s="125"/>
      <c r="F316" s="76"/>
      <c r="G316" s="77"/>
      <c r="H316" s="14"/>
    </row>
    <row r="317" spans="1:22" s="53" customFormat="1" x14ac:dyDescent="0.25">
      <c r="A317" s="227"/>
      <c r="B317" s="113"/>
      <c r="C317" s="114" t="s">
        <v>309</v>
      </c>
      <c r="D317" s="115">
        <v>15</v>
      </c>
      <c r="E317" s="116"/>
      <c r="F317" s="86"/>
      <c r="G317" s="87"/>
      <c r="H317" s="14"/>
    </row>
    <row r="318" spans="1:22" x14ac:dyDescent="0.25">
      <c r="A318" s="227"/>
      <c r="B318" s="44"/>
      <c r="C318" s="45"/>
      <c r="D318" s="38"/>
      <c r="E318" s="183"/>
      <c r="F318" s="184"/>
      <c r="G318" s="185"/>
      <c r="H318" s="14"/>
    </row>
    <row r="319" spans="1:22" s="53" customFormat="1" x14ac:dyDescent="0.25">
      <c r="A319" s="227"/>
      <c r="B319" s="102">
        <v>44</v>
      </c>
      <c r="C319" s="108" t="s">
        <v>334</v>
      </c>
      <c r="D319" s="60"/>
      <c r="E319" s="61"/>
      <c r="F319" s="58"/>
      <c r="G319" s="59"/>
      <c r="H319" s="14"/>
      <c r="Q319"/>
      <c r="R319"/>
      <c r="S319"/>
      <c r="T319"/>
      <c r="U319"/>
      <c r="V319"/>
    </row>
    <row r="320" spans="1:22" x14ac:dyDescent="0.25">
      <c r="A320" s="227"/>
      <c r="B320" s="122"/>
      <c r="C320" s="123" t="s">
        <v>350</v>
      </c>
      <c r="D320" s="124">
        <v>32</v>
      </c>
      <c r="E320" s="125"/>
      <c r="F320" s="76"/>
      <c r="G320" s="77"/>
      <c r="H320" s="14"/>
      <c r="Q320" s="53"/>
      <c r="R320" s="53"/>
      <c r="S320" s="53"/>
      <c r="T320" s="53"/>
      <c r="U320" s="53"/>
      <c r="V320" s="53"/>
    </row>
    <row r="321" spans="1:22" s="53" customFormat="1" x14ac:dyDescent="0.25">
      <c r="A321" s="227"/>
      <c r="B321" s="113"/>
      <c r="C321" s="114" t="s">
        <v>335</v>
      </c>
      <c r="D321" s="115">
        <v>23</v>
      </c>
      <c r="E321" s="116"/>
      <c r="F321" s="86"/>
      <c r="G321" s="87"/>
      <c r="H321" s="14"/>
      <c r="Q321"/>
      <c r="R321"/>
      <c r="S321"/>
      <c r="T321"/>
      <c r="U321"/>
      <c r="V321"/>
    </row>
    <row r="322" spans="1:22" s="53" customFormat="1" x14ac:dyDescent="0.25">
      <c r="A322" s="227"/>
      <c r="B322" s="122"/>
      <c r="C322" s="123" t="s">
        <v>352</v>
      </c>
      <c r="D322" s="124">
        <v>29</v>
      </c>
      <c r="E322" s="125"/>
      <c r="F322" s="76"/>
      <c r="G322" s="77"/>
      <c r="H322" s="14"/>
      <c r="Q322"/>
      <c r="R322"/>
      <c r="S322"/>
      <c r="T322"/>
      <c r="U322"/>
      <c r="V322"/>
    </row>
    <row r="323" spans="1:22" s="53" customFormat="1" x14ac:dyDescent="0.25">
      <c r="A323" s="227"/>
      <c r="B323" s="113"/>
      <c r="C323" s="114" t="s">
        <v>351</v>
      </c>
      <c r="D323" s="115">
        <v>15</v>
      </c>
      <c r="E323" s="116"/>
      <c r="F323" s="86"/>
      <c r="G323" s="87"/>
      <c r="H323" s="14"/>
      <c r="Q323"/>
      <c r="R323"/>
      <c r="S323"/>
      <c r="T323"/>
      <c r="U323"/>
      <c r="V323"/>
    </row>
    <row r="324" spans="1:22" s="53" customFormat="1" x14ac:dyDescent="0.25">
      <c r="A324" s="227"/>
      <c r="B324" s="104"/>
      <c r="C324" s="105"/>
      <c r="D324" s="38"/>
      <c r="E324" s="50"/>
      <c r="F324" s="51"/>
      <c r="G324" s="52"/>
      <c r="H324" s="14"/>
      <c r="Q324"/>
      <c r="R324"/>
      <c r="S324"/>
      <c r="T324"/>
      <c r="U324"/>
      <c r="V324"/>
    </row>
    <row r="325" spans="1:22" x14ac:dyDescent="0.25">
      <c r="A325" s="227"/>
      <c r="B325" s="181"/>
      <c r="C325" s="91" t="s">
        <v>121</v>
      </c>
      <c r="D325" s="92">
        <f>SUM(D279:D324)</f>
        <v>750</v>
      </c>
      <c r="E325" s="93"/>
      <c r="F325" s="92" t="s">
        <v>122</v>
      </c>
      <c r="G325" s="94">
        <f>COUNT(D279:D324)</f>
        <v>33</v>
      </c>
      <c r="H325" s="14"/>
    </row>
    <row r="326" spans="1:22" s="53" customFormat="1" ht="15.75" thickBot="1" x14ac:dyDescent="0.3">
      <c r="A326" s="227"/>
      <c r="B326" s="182"/>
      <c r="C326" s="95" t="s">
        <v>123</v>
      </c>
      <c r="D326" s="96">
        <f>D325/60</f>
        <v>12.5</v>
      </c>
      <c r="E326" s="97"/>
      <c r="F326" s="97"/>
      <c r="G326" s="98"/>
      <c r="H326" s="14"/>
      <c r="Q326"/>
      <c r="R326"/>
      <c r="S326"/>
      <c r="T326"/>
      <c r="U326"/>
      <c r="V326"/>
    </row>
    <row r="327" spans="1:22" s="53" customFormat="1" ht="15.75" thickBot="1" x14ac:dyDescent="0.3">
      <c r="A327" s="195"/>
      <c r="B327" s="196"/>
      <c r="C327" s="197"/>
      <c r="D327" s="198"/>
      <c r="E327" s="199"/>
      <c r="F327" s="199"/>
      <c r="G327" s="199"/>
      <c r="H327" s="14"/>
    </row>
    <row r="328" spans="1:22" s="53" customFormat="1" x14ac:dyDescent="0.25">
      <c r="A328" s="232" t="s">
        <v>62</v>
      </c>
      <c r="B328" s="177">
        <v>45</v>
      </c>
      <c r="C328" s="153" t="s">
        <v>117</v>
      </c>
      <c r="D328" s="154"/>
      <c r="E328" s="155"/>
      <c r="F328" s="156"/>
      <c r="G328" s="157"/>
      <c r="H328" s="14"/>
    </row>
    <row r="329" spans="1:22" s="53" customFormat="1" x14ac:dyDescent="0.25">
      <c r="A329" s="233"/>
      <c r="B329" s="178"/>
      <c r="C329" s="167" t="s">
        <v>117</v>
      </c>
      <c r="D329" s="74">
        <v>24</v>
      </c>
      <c r="E329" s="75"/>
      <c r="F329" s="168"/>
      <c r="G329" s="169"/>
      <c r="H329" s="14"/>
    </row>
    <row r="330" spans="1:22" s="53" customFormat="1" x14ac:dyDescent="0.25">
      <c r="A330" s="233"/>
      <c r="B330" s="134"/>
      <c r="C330" s="99"/>
      <c r="D330" s="99"/>
      <c r="E330" s="165"/>
      <c r="F330" s="166"/>
      <c r="G330" s="52"/>
      <c r="H330" s="14"/>
    </row>
    <row r="331" spans="1:22" s="53" customFormat="1" x14ac:dyDescent="0.25">
      <c r="A331" s="233"/>
      <c r="B331" s="131">
        <v>46</v>
      </c>
      <c r="C331" s="103" t="s">
        <v>134</v>
      </c>
      <c r="D331" s="158"/>
      <c r="E331" s="159"/>
      <c r="F331" s="160"/>
      <c r="G331" s="161"/>
      <c r="H331" s="14"/>
    </row>
    <row r="332" spans="1:22" s="53" customFormat="1" x14ac:dyDescent="0.25">
      <c r="A332" s="233"/>
      <c r="B332" s="179"/>
      <c r="C332" s="80" t="s">
        <v>372</v>
      </c>
      <c r="D332" s="74">
        <v>24</v>
      </c>
      <c r="E332" s="75"/>
      <c r="F332" s="76"/>
      <c r="G332" s="77"/>
      <c r="H332" s="14"/>
    </row>
    <row r="333" spans="1:22" s="53" customFormat="1" x14ac:dyDescent="0.25">
      <c r="A333" s="233"/>
      <c r="B333" s="180"/>
      <c r="C333" s="215" t="s">
        <v>373</v>
      </c>
      <c r="D333" s="84">
        <v>21</v>
      </c>
      <c r="E333" s="85"/>
      <c r="F333" s="86"/>
      <c r="G333" s="87"/>
      <c r="H333" s="14"/>
    </row>
    <row r="334" spans="1:22" s="53" customFormat="1" x14ac:dyDescent="0.25">
      <c r="A334" s="233"/>
      <c r="B334" s="179"/>
      <c r="C334" s="80" t="s">
        <v>374</v>
      </c>
      <c r="D334" s="74">
        <v>17</v>
      </c>
      <c r="E334" s="75"/>
      <c r="F334" s="76"/>
      <c r="G334" s="77"/>
      <c r="H334" s="14"/>
    </row>
    <row r="335" spans="1:22" s="53" customFormat="1" x14ac:dyDescent="0.25">
      <c r="A335" s="233"/>
      <c r="B335" s="180"/>
      <c r="C335" s="215" t="s">
        <v>375</v>
      </c>
      <c r="D335" s="84">
        <v>14</v>
      </c>
      <c r="E335" s="85"/>
      <c r="F335" s="86"/>
      <c r="G335" s="87"/>
      <c r="H335" s="14"/>
    </row>
    <row r="336" spans="1:22" s="53" customFormat="1" x14ac:dyDescent="0.25">
      <c r="A336" s="233"/>
      <c r="B336" s="179"/>
      <c r="C336" s="80" t="s">
        <v>376</v>
      </c>
      <c r="D336" s="74">
        <v>23</v>
      </c>
      <c r="E336" s="75"/>
      <c r="F336" s="76"/>
      <c r="G336" s="77"/>
      <c r="H336" s="14"/>
    </row>
    <row r="337" spans="1:8" s="53" customFormat="1" x14ac:dyDescent="0.25">
      <c r="A337" s="233"/>
      <c r="B337" s="180"/>
      <c r="C337" s="215" t="s">
        <v>377</v>
      </c>
      <c r="D337" s="84">
        <v>14</v>
      </c>
      <c r="E337" s="170"/>
      <c r="F337" s="86"/>
      <c r="G337" s="87"/>
      <c r="H337" s="14"/>
    </row>
    <row r="338" spans="1:8" s="53" customFormat="1" x14ac:dyDescent="0.25">
      <c r="A338" s="233"/>
      <c r="B338" s="179"/>
      <c r="C338" s="80" t="s">
        <v>378</v>
      </c>
      <c r="D338" s="74">
        <v>23</v>
      </c>
      <c r="E338" s="75"/>
      <c r="F338" s="76"/>
      <c r="G338" s="77"/>
      <c r="H338" s="14"/>
    </row>
    <row r="339" spans="1:8" s="53" customFormat="1" x14ac:dyDescent="0.25">
      <c r="A339" s="233"/>
      <c r="B339" s="180"/>
      <c r="C339" s="215" t="s">
        <v>379</v>
      </c>
      <c r="D339" s="84">
        <v>23</v>
      </c>
      <c r="E339" s="85"/>
      <c r="F339" s="86"/>
      <c r="G339" s="87"/>
      <c r="H339" s="14"/>
    </row>
    <row r="340" spans="1:8" s="53" customFormat="1" x14ac:dyDescent="0.25">
      <c r="A340" s="233"/>
      <c r="B340" s="179"/>
      <c r="C340" s="80" t="s">
        <v>380</v>
      </c>
      <c r="D340" s="74">
        <v>29</v>
      </c>
      <c r="E340" s="75"/>
      <c r="F340" s="76"/>
      <c r="G340" s="77"/>
      <c r="H340" s="14"/>
    </row>
    <row r="341" spans="1:8" s="53" customFormat="1" x14ac:dyDescent="0.25">
      <c r="A341" s="233"/>
      <c r="B341" s="214"/>
      <c r="C341" s="215" t="s">
        <v>381</v>
      </c>
      <c r="D341" s="216">
        <v>14</v>
      </c>
      <c r="E341" s="85"/>
      <c r="F341" s="86"/>
      <c r="G341" s="87"/>
      <c r="H341" s="14"/>
    </row>
    <row r="342" spans="1:8" s="53" customFormat="1" x14ac:dyDescent="0.25">
      <c r="A342" s="233"/>
      <c r="B342" s="134"/>
      <c r="C342" s="99"/>
      <c r="D342" s="99"/>
      <c r="E342" s="165"/>
      <c r="F342" s="166"/>
      <c r="G342" s="52"/>
      <c r="H342" s="14"/>
    </row>
    <row r="343" spans="1:8" s="53" customFormat="1" x14ac:dyDescent="0.25">
      <c r="A343" s="233"/>
      <c r="B343" s="131">
        <v>47</v>
      </c>
      <c r="C343" s="103" t="s">
        <v>144</v>
      </c>
      <c r="D343" s="162"/>
      <c r="E343" s="159"/>
      <c r="F343" s="160"/>
      <c r="G343" s="161"/>
      <c r="H343" s="14"/>
    </row>
    <row r="344" spans="1:8" s="53" customFormat="1" x14ac:dyDescent="0.25">
      <c r="A344" s="233"/>
      <c r="B344" s="178"/>
      <c r="C344" s="73" t="s">
        <v>336</v>
      </c>
      <c r="D344" s="74">
        <v>23</v>
      </c>
      <c r="E344" s="75"/>
      <c r="F344" s="76"/>
      <c r="G344" s="77"/>
      <c r="H344" s="14"/>
    </row>
    <row r="345" spans="1:8" s="53" customFormat="1" x14ac:dyDescent="0.25">
      <c r="A345" s="233"/>
      <c r="B345" s="88"/>
      <c r="C345" s="89" t="s">
        <v>337</v>
      </c>
      <c r="D345" s="84">
        <v>12</v>
      </c>
      <c r="E345" s="85"/>
      <c r="F345" s="85"/>
      <c r="G345" s="90"/>
      <c r="H345" s="14"/>
    </row>
    <row r="346" spans="1:8" s="53" customFormat="1" x14ac:dyDescent="0.25">
      <c r="A346" s="233"/>
      <c r="B346" s="178"/>
      <c r="C346" s="73" t="s">
        <v>338</v>
      </c>
      <c r="D346" s="74">
        <v>15</v>
      </c>
      <c r="E346" s="75"/>
      <c r="F346" s="75"/>
      <c r="G346" s="78"/>
      <c r="H346" s="14"/>
    </row>
    <row r="347" spans="1:8" s="53" customFormat="1" x14ac:dyDescent="0.25">
      <c r="A347" s="233"/>
      <c r="B347" s="88"/>
      <c r="C347" s="89" t="s">
        <v>339</v>
      </c>
      <c r="D347" s="84">
        <v>20</v>
      </c>
      <c r="E347" s="85"/>
      <c r="F347" s="85"/>
      <c r="G347" s="90"/>
      <c r="H347" s="14"/>
    </row>
    <row r="348" spans="1:8" s="53" customFormat="1" x14ac:dyDescent="0.25">
      <c r="A348" s="233"/>
      <c r="B348" s="178"/>
      <c r="C348" s="73" t="s">
        <v>340</v>
      </c>
      <c r="D348" s="74">
        <v>21</v>
      </c>
      <c r="E348" s="75"/>
      <c r="F348" s="75"/>
      <c r="G348" s="78"/>
      <c r="H348" s="14"/>
    </row>
    <row r="349" spans="1:8" s="53" customFormat="1" x14ac:dyDescent="0.25">
      <c r="A349" s="233"/>
      <c r="B349" s="88"/>
      <c r="C349" s="89" t="s">
        <v>382</v>
      </c>
      <c r="D349" s="84">
        <v>20</v>
      </c>
      <c r="E349" s="85"/>
      <c r="F349" s="85"/>
      <c r="G349" s="90"/>
      <c r="H349" s="14"/>
    </row>
    <row r="350" spans="1:8" s="53" customFormat="1" x14ac:dyDescent="0.25">
      <c r="A350" s="233"/>
      <c r="B350" s="178"/>
      <c r="C350" s="73" t="s">
        <v>383</v>
      </c>
      <c r="D350" s="74">
        <v>13</v>
      </c>
      <c r="E350" s="75"/>
      <c r="F350" s="75"/>
      <c r="G350" s="78"/>
      <c r="H350" s="14"/>
    </row>
    <row r="351" spans="1:8" s="53" customFormat="1" x14ac:dyDescent="0.25">
      <c r="A351" s="233"/>
      <c r="B351" s="172"/>
      <c r="C351" s="171"/>
      <c r="D351" s="172"/>
      <c r="E351" s="165"/>
      <c r="F351" s="165"/>
      <c r="G351" s="165"/>
      <c r="H351" s="14"/>
    </row>
    <row r="352" spans="1:8" s="53" customFormat="1" x14ac:dyDescent="0.25">
      <c r="A352" s="233"/>
      <c r="B352" s="181"/>
      <c r="C352" s="91" t="s">
        <v>121</v>
      </c>
      <c r="D352" s="92">
        <f>SUM(D329:D351)</f>
        <v>350</v>
      </c>
      <c r="E352" s="93"/>
      <c r="F352" s="92" t="s">
        <v>122</v>
      </c>
      <c r="G352" s="94">
        <f>COUNT(D329:D351)</f>
        <v>18</v>
      </c>
      <c r="H352" s="14"/>
    </row>
    <row r="353" spans="1:8" s="53" customFormat="1" ht="15.75" thickBot="1" x14ac:dyDescent="0.3">
      <c r="A353" s="234"/>
      <c r="B353" s="182"/>
      <c r="C353" s="95" t="s">
        <v>123</v>
      </c>
      <c r="D353" s="96">
        <f>D352/60</f>
        <v>5.833333333333333</v>
      </c>
      <c r="E353" s="97"/>
      <c r="F353" s="97"/>
      <c r="G353" s="98"/>
      <c r="H353" s="14"/>
    </row>
    <row r="354" spans="1:8" ht="15.75" thickBot="1" x14ac:dyDescent="0.3">
      <c r="A354" s="188"/>
      <c r="H354" s="14"/>
    </row>
    <row r="355" spans="1:8" ht="19.5" thickBot="1" x14ac:dyDescent="0.35">
      <c r="A355" s="189"/>
      <c r="B355" s="47"/>
      <c r="C355" s="48" t="s">
        <v>146</v>
      </c>
      <c r="D355" s="49">
        <f>D326+D247+D224+D276+D186+D130+D98+D59+D38+D353</f>
        <v>82.149999999999991</v>
      </c>
      <c r="E355" s="47"/>
      <c r="F355" s="193" t="s">
        <v>354</v>
      </c>
      <c r="G355" s="194">
        <f>G325++G275+G246+G223+G185+G129+G97+G58+G37+G352</f>
        <v>226</v>
      </c>
      <c r="H355" s="14"/>
    </row>
    <row r="356" spans="1:8" x14ac:dyDescent="0.25">
      <c r="A356" s="186"/>
    </row>
    <row r="357" spans="1:8" ht="15" customHeight="1" x14ac:dyDescent="0.25"/>
  </sheetData>
  <mergeCells count="10">
    <mergeCell ref="A249:A276"/>
    <mergeCell ref="A283:A326"/>
    <mergeCell ref="A328:A353"/>
    <mergeCell ref="A189:A224"/>
    <mergeCell ref="A227:A247"/>
    <mergeCell ref="A40:A59"/>
    <mergeCell ref="A3:A38"/>
    <mergeCell ref="A132:A186"/>
    <mergeCell ref="A100:A130"/>
    <mergeCell ref="A61:A98"/>
  </mergeCells>
  <phoneticPr fontId="12" type="noConversion"/>
  <dataValidations count="1">
    <dataValidation type="list" allowBlank="1" showInputMessage="1" showErrorMessage="1" sqref="G11:G15 G26:G28 G48:G52 G88:G90 G94:G95 G133:G135 G138:G141 G144:G148 G151:G156 G159:G162 G165:G173 G176:G178 G181:G184 G299:G303 G260:G265 G268:G273 G279:G281 AD243:AD258 G210:G216 G250:G257 G236:G244 G284:G287 G228:G233 G80:G85 G101:G103 G219:G221 G190:G195 G290:G296 G203:G207 G306:G309 G320:G324 G40:G45 G4:G9 G68:G71 G24 G17:G22 G54:G57 G62:G65 G74:G77 G312:G317 G106:G110 V242:V249 G31:G36 G124:G127 G118:G122 G112:G116 G198:G200 G328:G351" xr:uid="{00000000-0002-0000-0200-000000000000}">
      <formula1>Status2</formula1>
    </dataValidation>
  </dataValidations>
  <pageMargins left="0.7" right="0.7" top="0.75" bottom="0.75" header="0.3" footer="0.3"/>
  <pageSetup scale="54"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Duration</vt:lpstr>
      <vt:lpstr>Data</vt:lpstr>
      <vt:lpstr>Study Planner</vt:lpstr>
      <vt:lpstr>'Study Planner'!Print_Area</vt:lpstr>
      <vt:lpstr>Status</vt:lpstr>
      <vt:lpstr>Status2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wakeel</dc:creator>
  <cp:lastModifiedBy>Shahbaz Mujtaba</cp:lastModifiedBy>
  <cp:lastPrinted>2019-08-16T06:32:24Z</cp:lastPrinted>
  <dcterms:created xsi:type="dcterms:W3CDTF">2013-12-14T15:26:40Z</dcterms:created>
  <dcterms:modified xsi:type="dcterms:W3CDTF">2021-11-18T10:47:17Z</dcterms:modified>
</cp:coreProperties>
</file>